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068E417E-20C5-4F2B-82AF-7A3033C329A3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25_Naja_pallida_Liverpool_Tanza" sheetId="1" r:id="rId1"/>
    <sheet name="for alignment" sheetId="2" r:id="rId2"/>
    <sheet name="Transcriptome comparison" sheetId="3" r:id="rId3"/>
    <sheet name="Proteoform number" sheetId="4" r:id="rId4"/>
  </sheets>
  <definedNames>
    <definedName name="_xlnm._FilterDatabase" localSheetId="0" hidden="1">'25_Naja_pallida_Liverpool_Tanza'!$A$2:$H$2</definedName>
    <definedName name="_xlnm._FilterDatabase" localSheetId="1" hidden="1">'for alignment'!$A$1:$E$1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4" l="1"/>
  <c r="K10" i="4"/>
  <c r="K9" i="4"/>
  <c r="K8" i="4"/>
  <c r="K2" i="4"/>
  <c r="J5" i="4" l="1"/>
  <c r="J7" i="4"/>
  <c r="J6" i="4"/>
  <c r="I4" i="4"/>
  <c r="J4" i="4" s="1"/>
  <c r="I3" i="4"/>
  <c r="J3" i="4" s="1"/>
  <c r="I2" i="4"/>
  <c r="J2" i="4" s="1"/>
  <c r="B154" i="1" l="1"/>
  <c r="C22" i="1" s="1"/>
  <c r="C83" i="1" l="1"/>
  <c r="C34" i="1"/>
  <c r="C150" i="1"/>
  <c r="C62" i="1"/>
  <c r="C54" i="1"/>
  <c r="C58" i="1"/>
  <c r="C90" i="1"/>
  <c r="C88" i="1"/>
  <c r="C60" i="1"/>
  <c r="C9" i="1"/>
  <c r="C136" i="1"/>
  <c r="C135" i="1"/>
  <c r="C30" i="1"/>
  <c r="C80" i="1"/>
  <c r="C89" i="1"/>
  <c r="C47" i="1"/>
  <c r="C92" i="1"/>
  <c r="C27" i="1"/>
  <c r="C140" i="1"/>
  <c r="C5" i="1"/>
  <c r="C72" i="1"/>
  <c r="C102" i="1"/>
  <c r="C6" i="1"/>
  <c r="C123" i="1"/>
  <c r="C82" i="1"/>
  <c r="C122" i="1"/>
  <c r="C21" i="1"/>
  <c r="C20" i="1"/>
  <c r="C87" i="1"/>
  <c r="C139" i="1"/>
  <c r="C57" i="1"/>
  <c r="C64" i="1"/>
  <c r="C121" i="1"/>
  <c r="C37" i="1"/>
  <c r="C42" i="1"/>
  <c r="C73" i="1"/>
  <c r="C86" i="1"/>
  <c r="C76" i="1"/>
  <c r="C51" i="1"/>
  <c r="C56" i="1"/>
  <c r="C107" i="1"/>
  <c r="C144" i="1"/>
  <c r="C97" i="1"/>
  <c r="C61" i="1"/>
  <c r="C48" i="1"/>
  <c r="C77" i="1"/>
  <c r="C117" i="1"/>
  <c r="C44" i="1"/>
  <c r="C125" i="1"/>
  <c r="C32" i="1"/>
  <c r="C138" i="1"/>
  <c r="C15" i="1"/>
  <c r="C41" i="1"/>
  <c r="C14" i="1"/>
  <c r="C12" i="1"/>
  <c r="C137" i="1"/>
  <c r="C28" i="1"/>
  <c r="C81" i="1"/>
  <c r="C50" i="1"/>
  <c r="C114" i="1"/>
  <c r="C4" i="1"/>
  <c r="C7" i="1"/>
  <c r="C69" i="1"/>
  <c r="C19" i="1"/>
  <c r="C75" i="1"/>
  <c r="C25" i="1"/>
  <c r="C116" i="1"/>
  <c r="C23" i="1"/>
  <c r="C96" i="1"/>
  <c r="C33" i="1"/>
  <c r="C119" i="1"/>
  <c r="C99" i="1"/>
  <c r="C152" i="1"/>
  <c r="C126" i="1"/>
  <c r="C8" i="1"/>
  <c r="C26" i="1"/>
  <c r="C74" i="1"/>
  <c r="C16" i="1"/>
  <c r="C59" i="1"/>
  <c r="C118" i="1"/>
  <c r="C94" i="1"/>
  <c r="C149" i="1"/>
  <c r="C18" i="1"/>
  <c r="C112" i="1"/>
  <c r="C95" i="1"/>
  <c r="C67" i="1"/>
  <c r="C103" i="1"/>
  <c r="C106" i="1"/>
  <c r="C113" i="1"/>
  <c r="C46" i="1"/>
  <c r="C131" i="1"/>
  <c r="C111" i="1"/>
  <c r="C71" i="1"/>
  <c r="C49" i="1"/>
  <c r="C38" i="1"/>
  <c r="C133" i="1"/>
  <c r="C29" i="1"/>
  <c r="C91" i="1"/>
  <c r="C109" i="1"/>
  <c r="C115" i="1"/>
  <c r="C130" i="1"/>
  <c r="C45" i="1"/>
  <c r="C65" i="1"/>
  <c r="C3" i="1"/>
  <c r="C127" i="1"/>
  <c r="C98" i="1"/>
  <c r="C31" i="1"/>
  <c r="C148" i="1"/>
  <c r="C11" i="1"/>
  <c r="C124" i="1"/>
  <c r="C145" i="1"/>
  <c r="C134" i="1"/>
  <c r="C101" i="1"/>
  <c r="C36" i="1"/>
  <c r="C39" i="1"/>
  <c r="C66" i="1"/>
  <c r="C35" i="1"/>
  <c r="C151" i="1"/>
  <c r="C68" i="1"/>
  <c r="C143" i="1"/>
  <c r="C13" i="1"/>
  <c r="C142" i="1"/>
  <c r="C104" i="1"/>
  <c r="C43" i="1"/>
  <c r="C53" i="1"/>
  <c r="C132" i="1"/>
  <c r="C93" i="1"/>
  <c r="C85" i="1"/>
  <c r="C52" i="1"/>
  <c r="C78" i="1"/>
  <c r="C108" i="1"/>
  <c r="C100" i="1"/>
  <c r="C141" i="1"/>
  <c r="C129" i="1"/>
  <c r="C17" i="1"/>
  <c r="C146" i="1"/>
  <c r="C40" i="1"/>
  <c r="C84" i="1"/>
  <c r="C63" i="1"/>
  <c r="C10" i="1"/>
  <c r="C120" i="1"/>
  <c r="C110" i="1"/>
  <c r="C105" i="1"/>
  <c r="C55" i="1"/>
  <c r="C70" i="1"/>
  <c r="C128" i="1"/>
  <c r="C79" i="1"/>
  <c r="C24" i="1"/>
  <c r="C147" i="1"/>
  <c r="C154" i="1" l="1"/>
</calcChain>
</file>

<file path=xl/sharedStrings.xml><?xml version="1.0" encoding="utf-8"?>
<sst xmlns="http://schemas.openxmlformats.org/spreadsheetml/2006/main" count="851" uniqueCount="412">
  <si>
    <t>Spectrum ID</t>
  </si>
  <si>
    <t>Feature intensity</t>
  </si>
  <si>
    <t>P-value</t>
  </si>
  <si>
    <t>E-value</t>
  </si>
  <si>
    <t>3FTX_N.nigricollis.Tanzania_T0630_Partial 3FTX_N.nigricollis.Tanzania_T0630_Partial</t>
  </si>
  <si>
    <t>pdb|1COD|A Chain A, Solution Conformation Of Cobrotoxin: A Nuclear Magnetic Resonance And Hybrid Distance Geometry-Dynamical Simulated Annealing Study</t>
  </si>
  <si>
    <t>sp|P01431.1|3S11_NAJMO RecName: Full=Short neurotoxin 1; AltName: Full=NMM I; AltName: Full=Neurotoxin I</t>
  </si>
  <si>
    <t>AAB25735.1 neurotoxin, NTX [Naja naja=Formosan cobra, ssp. atra, venom, Peptide, 62 aa]</t>
  </si>
  <si>
    <t>3FTX_N.nubiae_T0525_Complete 3FTX_N.nubiae_T0525_Complete</t>
  </si>
  <si>
    <t>3FTX_N.naja_T0481_Complete 3FTX_N.naja_T0481_Complete</t>
  </si>
  <si>
    <t>T.LECHNQQSSQPPTTTCCSGETNCYKKRWSDH(RGYRTERGCGCPSVGNGI)[144.24631]EINCCTTDRCNN.</t>
  </si>
  <si>
    <t>3FTX_Hemachatus_hemachatus_T1235_Complete 3FTX_Hemachatus_hemachatus_T1235_Complete</t>
  </si>
  <si>
    <t>T.LECHNQQSSQPPTT(TCCSGDTNCYKKRWRDHRGSITERGCGCPTVKKGI)[127.10035]EINCCTTDRCNN.</t>
  </si>
  <si>
    <t>.LECHNQQSSQ(TPTTTGCSGGETNCYKKRWRDHRGYRTERGCGCPSVKNGIEI)[7.07653]NCCTTDRCNN.</t>
  </si>
  <si>
    <t>3FTX_N.pallida_T1763_T2211_Partial 3FTX_N.pallida_T1763_T2211_Partial</t>
  </si>
  <si>
    <t>T.LECHNQQSSQPPTT(TCCSGAETNCYKKRWRDHRGTIIERGCGCPTVKK)[-18.00466]GIELNCCTTDRCNN.</t>
  </si>
  <si>
    <t>AAB33650.1 toxin-5=postsynaptic neurotoxin short chain [Naja naja=Malayan cobras, ssp. sputatrix, venom, Peptide, 61 aa]</t>
  </si>
  <si>
    <t>.LECHNQQSSQ(APTTKTCSGETNCYKKWWSDHRGTIIERGCGCPKVKPGV)[113.01426]KLNCCTTDRCNN.</t>
  </si>
  <si>
    <t>pdb|1JE9|A Chain A, Nmr Solution Structure Of Nt2</t>
  </si>
  <si>
    <t>.LECHNQQSSQAPTTKTCSGETNCYKKWWSDHRGTIIERGCGCPKVKPGVNLN(CCRTDRCNN)[71.07906].</t>
  </si>
  <si>
    <t>.LECHNQQSSQ(TPTTTGCSGGETNCYKKRWRDHRGYRTERGCGCPSVKNGIEINCC)[191.04001]TTDRCNN.</t>
  </si>
  <si>
    <t>.LECHNQQSSQ(APTTKT)[326.17010]CSGETNCYKKWWSDHRGTIIERGCGCPKVKPGVKLNCCTTDRCNN.</t>
  </si>
  <si>
    <t>T.LECHNQQSSQPP(TTTCCSGAETNCYKKRWRD)[198.95271]HRGTIIERGCGCPTVKKGIELNCCTTDRCNN.</t>
  </si>
  <si>
    <t>.LECHNQQSSEPP(TTTRCSGGETNCYKKRWRDHRGYRTERGCGCPTVKK)[-93.09589]GIELNCCTTDRCNN.</t>
  </si>
  <si>
    <t>.LECHNQQS(SEPPTTTRCSGGETNCYKKRWRDHRGY)[-130.99308]RTERGCGCPTVKKGIELNCCTTDRCNN.</t>
  </si>
  <si>
    <t>.L(GYTLECH)[-411.23533]NQQSSQPPTTTCCSGAETNCYKKRWRDHRGTIIERGCGCPTVKKGIELNCCTTDRCNN.</t>
  </si>
  <si>
    <t>sp|P01426.1|3S11_NAJPA RecName: Full=Short neurotoxin 1; AltName: Full=Neurotoxin alpha</t>
  </si>
  <si>
    <t>.LECHNQQSSQPPTTKTCPGETNCYKKVWRDHRGTIIERGCGCPTVKPGIKLNCCTT(DK)[135.02175]CNN.</t>
  </si>
  <si>
    <t>.LECHNQQSSEPPTTTRCSGGETNCYKKRWRD(HRGYRTERGCGCPTVKK)[-110.01883]GIELNCCTTDRCNN.</t>
  </si>
  <si>
    <t>sp|P60772.1|3S15_NAJSP RecName: Full=Neurotoxin 5; Short=Toxin 5</t>
  </si>
  <si>
    <t>.LECHNQQSSQAPTTKTCSGETNCYKKWWSDHRGTIIERGCGCPKVKP(GVKLNCC)[113.16186]TTDRCNN.</t>
  </si>
  <si>
    <t>T.LECHNQQSSQPPTTTCCS(GAETNCYKKRWRD)[38.95292]HRGTIIERGCGCPTVKKGIELNCCTTDRCNN.</t>
  </si>
  <si>
    <t>pdb|1NOR|A Chain A, Two-Dimensional 1h-Nmr Study Of The Spatial Structure Of Neurotoxin Ii From Naja Oxiana</t>
  </si>
  <si>
    <t>.LECHNQQSSQPPTTKTCSGETNCYKKWWSDHRGTIIERGCGCPKVKPGVNLNCC(RTDRCNN)[44.99906].</t>
  </si>
  <si>
    <t>3FTX_N.kaouthia_T4638_Partial 3FTX_N.kaouthia_T4638_Partial</t>
  </si>
  <si>
    <t>T.LECHNQQSSQP(P)[81.03472]TTTCCSGAETNCYKKRWRDHRGTIIERGCGCPTVKKGIELNCCTTDRCNN.</t>
  </si>
  <si>
    <t>pdb|2MJ4|A Chain A, Neurotoxin Ii From Snake Venom Naja Oxiana In Solution</t>
  </si>
  <si>
    <t>.LECHNQQSSQPPTT(KTCSGETNCYKKWWSDHRGTIIERGCGCPKVKPGVNLNCCRTDRCNN)[101.95352].</t>
  </si>
  <si>
    <t>pdb|1G6M|A Chain A, Nmr Solution Structure Of Cbt2</t>
  </si>
  <si>
    <t>.LECHNQQSSQ(TPTTTGCSGGENNCYKKEWRD)[69.31659]NRGYRTERGCGCPSVKKGIGINCCTTDRCNN.</t>
  </si>
  <si>
    <t>.LECHNQQSSQ(TPTTTGCSGGETNCYKKRWRDHRGYRTERGCGCPSVKN)[70.23773]GIEINCCTTDRCNN.</t>
  </si>
  <si>
    <t>3FTX_N.naja_T0917_Complete 3FTX_N.naja_T0917_Complete</t>
  </si>
  <si>
    <t>3FTX_Hemachatus_hemachatus_T1315_T1868_Complete 3FTX_Hemachatus_hemachatus_T1315_T1868_Complete</t>
  </si>
  <si>
    <t>T.LECHNQQSSQP(PTTKSCPGETNCYNKRWRDHRGTIIERGCGCPTVKPGIKL)[121.90406]KCCTTDRCNN.</t>
  </si>
  <si>
    <t>.LECHNQQSSQ(APTT)[131.11252]KTCSGETNCYKKWWSDHRGTIIERGCGCPKVKPGVKLNCCTTDRCNN.</t>
  </si>
  <si>
    <t>prf||751415C toxin CM14</t>
  </si>
  <si>
    <t>.MICHNQQSSQPPTIKTCPGETNCYKKRWRDHRGTIIERGCGCPSVKKGVGIYCC(KTNKCNR)[-136.14704].</t>
  </si>
  <si>
    <t>T.MICHNQQSSQPPTTKTCPGETNCYK(KVWRDHRGTIIERGCGCPTVK)[-17.99942]PGIKLNCCTTDKCNN.</t>
  </si>
  <si>
    <t>sp|P25675.1|3S12_NAJHH RecName: Full=Short neurotoxin 2; AltName: Full=Toxin CM-10a</t>
  </si>
  <si>
    <t>.MICHNQQSSQPPTIKTCPGETNCYKKQWRDHRGTIIERGCGCPSV(KKGVGIYCCKTDKCNR)[-107.02699].</t>
  </si>
  <si>
    <t>pdb|3NDS|A Chain A, Crystal Structure Of Engineered Naja Nigricollis Toxin Alpha</t>
  </si>
  <si>
    <t>.LECHNQQSSQP(PTTKTCS)[-64.04367]PGETNCYKKVWRDHRGTIIERGCGCPTVKPGIKLNCCTTDKCNN.</t>
  </si>
  <si>
    <t>3FTX_N.pallida_T0954_Partial 3FTX_N.pallida_T0954_Partial</t>
  </si>
  <si>
    <t>T.MICHNQQ(SSQ)[-15.82637]PPTTKTCPGETNCYKKVWRDHRGTIIERGCGCPTVKPGIKLNCCTTDKCNN.</t>
  </si>
  <si>
    <t>T.MICHNQQSSQPPTTKTCPGETNCYKKVWRDH(RGTIIERGCGCPTVK)[37.94900]PGIKLNCCTTDKCNN.</t>
  </si>
  <si>
    <t>E.CHNQQSSQP(PTTKT)[-84.98109]CSPGETNCYKKVWRDHRGTIIERGCGCPTVKPGIKLNCCTTDKCNN.</t>
  </si>
  <si>
    <t>pdb|1IQ9|A Chain A, Crystal Structure At 1.8 A Of Toxin A From Naja Nigricollis Venom</t>
  </si>
  <si>
    <t>.(LECHNQQSSQ)[-14.86139]PPTTKTCPGETNCYKKVWRDHRGTIIERGCGCPTVKPGIKLNCCTTDKCNN.</t>
  </si>
  <si>
    <t>T.MICHNQQSSQPPTTKTCPGETNCYKKVWRDHRGTIIERGCGCPTVKPGIK(LNCCTTD)[21.98205]KCNN.</t>
  </si>
  <si>
    <t>.MICHNQQSSQP(PTIKTCPGETNCYKKRWRDHRGTIIERGCGCPSVKKGVGIYCCKTNKCNR)[-79.19263].</t>
  </si>
  <si>
    <t>SVMP_N.haje_T0118_T0404_Complete SVMP_N.haje_T0118_T0404_Complete</t>
  </si>
  <si>
    <t>CRISP_N.haje_T0025_Partial CRISP_N.haje_T0025_Partial</t>
  </si>
  <si>
    <t>Y.Q(T)[33.03274]YRVGCAVSYCPSSAWSYFYVCQYCPSGNFKGKTATPYKLGPPCGDCPSACDNRLCTNPCTIYDK.L</t>
  </si>
  <si>
    <t>3FTX_N.nivea_T0896_Partial 3FTX_N.nivea_T0896_Partial</t>
  </si>
  <si>
    <t>T.L(TC)[-6.09436]VKYYTIFGVTPVDCPDGQNLCFKRWHMMAPGRYDITRGCAATCPKAQNHDSIECCSTDKCNL.</t>
  </si>
  <si>
    <t>3FTX_N.mossambica.VG_T1107_Complete 3FTX_N.mossambica.VG_T1107_Complete</t>
  </si>
  <si>
    <t>sp|P01400.1|3NO2B_NAJME RecName: Full=Weak toxin S4C11</t>
  </si>
  <si>
    <t>.LTCLICPEKYC(NKVHTCRNGEN)[59.07813]ICFKRFYEGNLLGKRYPRGCAATCPEAKPREIVECCSTDKCNH.</t>
  </si>
  <si>
    <t>AAB19290.1 miscellaneous type neurotoxin [Naja naja=cobra, ssp. naja, Peptide, 65 aa]</t>
  </si>
  <si>
    <t>.LTCLNCPEVYCRRFQICRDGEKICFKKFDQRNLLGKRYRRGCAATCP(EAKP)[-148.09899]REIVQCCSTDKCNR.</t>
  </si>
  <si>
    <t>3FTX_N.naja_T2679_Partial 3FTX_N.naja_T2679_Partial</t>
  </si>
  <si>
    <t>.LTCLIC(PEKYCNKVHTCLNGEKICFKKYDQRKLLGKRYIRGCADTCP)[-79.16127]VRKPREIVECCSTDKCNH.</t>
  </si>
  <si>
    <t>sp|P85520.1|3NO2_NAJOX RecName: Full=Oxiana weak toxin</t>
  </si>
  <si>
    <t>.LTCLICPEKYCNKVHTCRNGEKICFKKFTQR(KLLGKRYIRGCAATC)[6.87307]PEAKPREIVECCSTDKCNH.</t>
  </si>
  <si>
    <t>3FTX_N.nigricollis.Tanzania_T0782_Complete 3FTX_N.nigricollis.Tanzania_T0782_Complete</t>
  </si>
  <si>
    <t>T.LICVKERFLFSETTETCPEGQNLCF(N)[15.05464]QGHLIYPGKYERTRGCAATCPKLQNRDTIYCCSTDKCNR.</t>
  </si>
  <si>
    <t>T.LICVKERFLFSETTET(C)[18.09065]PEGQNLCFNQGHLIYPGKYERTRGCAATCPKLQNRDTIYCCSTDKCNR.</t>
  </si>
  <si>
    <t>3FTX_N.haje_T1223_Complete 3FTX_N.haje_T1223_Complete</t>
  </si>
  <si>
    <t>T.LICVKERFLFSETTETC(PDGQNLCFNQGHLIYPGKYERTRGCAATCPKLQNRD)[29.07298]TIYCCSTDKCNR.</t>
  </si>
  <si>
    <t>prf||751415B toxin CM12</t>
  </si>
  <si>
    <t>.(M)[Acetyl]ICYKQRSLQFPITTVCPGEKNCYKKQWSGHRGTIIERGCGCPSVKK(GIE)[-43.65441]INCCTTDKCNR.</t>
  </si>
  <si>
    <t>AAB19289.1 miscellaneous type neurotoxin [Naja naja=cobra, ssp. naja, Peptide, 65 aa]</t>
  </si>
  <si>
    <t>.LTCLIC(PEKYCNKVHTCLNGEKICFKRYSERKLLGKRYIRGCAD)[-78.19567]TCPVRKPREIVQCCSTDKCNH.</t>
  </si>
  <si>
    <t>3FTX_N.melanoleuca.VG_T4067 _Partial</t>
  </si>
  <si>
    <t>T.LTCVKERSILGLT(T)[129.06476]VDCPDGQNVCFKRWHMMAPGGHDITRGCVATCPKAENHDFIKCCSTDKCNL.</t>
  </si>
  <si>
    <t>3FTX_N.nubiae_T2327_Partial 3FTX_N.nubiae_T2327_Partial</t>
  </si>
  <si>
    <t>T.LKCNKLIPIAYKTCPE(GKNLCYKMMIASKKMVPVKRGCID)[16.00664]VCPKNSALVKYVCCDTDRCN.</t>
  </si>
  <si>
    <t>pdb|1CDT|A Chain A, Cardiotoxin V4II FROM NAJA MOSSAMBICA MOSSAMBICA: THE Refined Crystal Structure</t>
  </si>
  <si>
    <t>3FTX_N.nigricollis.Nigeria_T0704_Complete 3FTX_N.nigricollis.Nigeria_T0704_Complete</t>
  </si>
  <si>
    <t>3FTX_N.pallida_T1076_Complete 3FTX_N.pallida_T1076_Complete</t>
  </si>
  <si>
    <t>T.LKCKKLIPLFSKTCPEGKNLCYKMMIGS(KKMVSVKRGCIDVC)[11.02185]PKSSFLVKYECCNTDKCN.</t>
  </si>
  <si>
    <t>3FTX_N.nigricollis.Tanzania_T0638_Partial 3FTX_N.nigricollis.Tanzania_T0638_Partial</t>
  </si>
  <si>
    <t>I.PTVCIGEKYCYKMQWSGNRGTIIKRGCGCPSVKK(G)[42.04957]IKINCCTTDKCNR.</t>
  </si>
  <si>
    <t>3FTX_N.mossambica.VG_T3171_T1648_Complete 3FTX_N.mossambica.VG_T3171_T1648_Complete</t>
  </si>
  <si>
    <t>T.LKCKKLIPLFSKTCPEGKNLCYKMMIGSKKMVPVKRGCIDVCPKSSFLVKYECCDTD(RC)[-28.99604]N.</t>
  </si>
  <si>
    <t>T.KICYKQQALQIPIPTVCIGEKYCYKMQWSGNRGTIIKRGCGCPSVKK(G)[42.04057]IKINCCTTDKCNR.</t>
  </si>
  <si>
    <t>T.KICYKQQALQIPIPT(VCIGEKYCYKMQWSGNRGTIIKRGCGCPSVKKG)[45.05302]IKINCCTTDKCNR.</t>
  </si>
  <si>
    <t>sp|P25517.3|3SA5_NAJMO RecName: Full=Cytotoxin 5; AltName: Full=CTX M5; AltName: Full=CTX V</t>
  </si>
  <si>
    <t>.LKCKKLI(PLFSKTCPEGKNLCYKMTMRLAPKVPVKRGCIDVCPKSSFLVKYECCDTDR)[-28.05101]CN.</t>
  </si>
  <si>
    <t>T.LKCKKLIPLFSKTCPEGKNLCYKMMIGSKKMVPVKRGCIDVCPKSSF(LVKYECCDTDRCN)[-25.79264].</t>
  </si>
  <si>
    <t>pdb|1CXN|A Chain A, Refined Three-Dimensional Solution Structure Of A Snake Cardiotoxin: Analysis Of The Side-Chain Organisation Suggests The Existence Of A Possible Phospholipid Binding Site</t>
  </si>
  <si>
    <t>3FTX_N.mossambica.VG_T0298_Complete 3FTX_N.mossambica.VG_T0298_Complete</t>
  </si>
  <si>
    <t>.LKCNKLIPIAYKTCPEGKNLCYKMMLASKKMVPVKRGCINVCPKNSALVKY(VCCS)[227.94047]TDRCN.</t>
  </si>
  <si>
    <t>T.LKCNKLIPIAYKTCPEGKNLCYKMMIASKKMVPVKRGCIDVCPKNSALV(K)[198.96321]YVCCDTDRCN.</t>
  </si>
  <si>
    <t>3FTX_N.philippensis_T0602_T0925_Complete 3FTX_N.philippensis_T0602_T0925_Complete</t>
  </si>
  <si>
    <t>T.LKCNKLIPLAYKTCPAGKNLCYKMFMVSNLTIPVKRGCIDVCPKNSLLVKYV(CCN)[198.93693]TDRCN.</t>
  </si>
  <si>
    <t>CAA69977.1 cardiotoxin 6 [Naja naja]</t>
  </si>
  <si>
    <t>sp|P01458.1|3SA3_NAJNI RecName: Full=Cytotoxin 3; AltName: Full=Toxin V(II)3</t>
  </si>
  <si>
    <t>sp|P01445.1|3SA7A_NAJKA RecName: Full=Cytotoxin 2; Short=CX2; AltName: Full=Toxin CM-7A</t>
  </si>
  <si>
    <t>.LKCNKLIPLAYKTCPAGKNLCYKMFMVSNKTVPVKRGCIDVCPKNSLLVKYVCCNTDRC(N)[-16.04230].</t>
  </si>
  <si>
    <t>AAB36927.1 cardiotoxin 1c [Naja atra]</t>
  </si>
  <si>
    <t>T.LKCNKLIPIAYKTCPEGKNLCYKMMIASKKMVPVKRGCIDVCPKN(SALV)[37.95498]KYVCCDTDRCN.</t>
  </si>
  <si>
    <t>T.LKCNKLIPIAYKTCPEGKNLCYKM(MI)[21.97952]ASKKMVPVKRGCIDVCPKNSALVKYVCCDTDRCN.</t>
  </si>
  <si>
    <t>3FTX_N.nubiae_T0146_Partial 3FTX_N.nubiae_T0146_Partial</t>
  </si>
  <si>
    <t>T.LKCNKLIPIAYKTCPEGKNLCYKMMIASKKMVPVKRGCIDVCTKNSALV(K)[-18.00485]YVCCDTDRCN.</t>
  </si>
  <si>
    <t>T.LKCNKLIPIAYKTCPEGKNLCYKMMIASKKMVPVKRGCIDVC(PKNSALVK)[-17.00472]YVCCDTDRCN.</t>
  </si>
  <si>
    <t>T.LKCNKLIPIAYKTCPEGKNLCYKMMIASKKMVPVKRGCID(VCTKNSAL)[33.95721]VKYVCCDTDRCN.</t>
  </si>
  <si>
    <t>T.LKCNKLIPIAYKTC(PEGKNLCYKMMIASKKMVPVKRGCIDVCTKNSAL)[18.98928]VKYVCCDTDRCN.</t>
  </si>
  <si>
    <t>3FTX_N.naja_T1211_T1304_T0704_Complete 3FTX_N.naja_T1211_T1304_T0704_Complete</t>
  </si>
  <si>
    <t>prf||740421A toxin VII1</t>
  </si>
  <si>
    <t>prf||740421B toxin VII2</t>
  </si>
  <si>
    <t>.LKCNQLIPPFWKTCPKGKNLCYKMTMRGASKVPVKRGCIDVCP(KSSLLI)[43.97873]KYMCCNTDKCN.</t>
  </si>
  <si>
    <t>.LKCNQLI(PPFWKTCPKGKNLCYKMTMRAAPMVPVKRGCIDVC)[32.99807]PKSSLLIKYMCCNTDKCN.</t>
  </si>
  <si>
    <t>Kunitz_N.annulifera_T0981_T0974_Partial Kunitz_N.annulifera_T0981_T0974_Partial</t>
  </si>
  <si>
    <t>L.GGPKYCHLPADPGPCSNYQYVYYYN(PALRKCEQ)[0.98923]FIYGGCEGNKNNFKTRHECHRVCVR.</t>
  </si>
  <si>
    <t>3FTX_N.nubiae_T0014_Complete 3FTX_N.nubiae_T0014_Complete</t>
  </si>
  <si>
    <t>.LKCNQLIPPFWKTCPKGK(NLCYKMTMRAAPMVPVKRGCID)[17.00301]VCPKSSLLIKYMCCNTDKCN.</t>
  </si>
  <si>
    <t>3FTX_N.nigriollis.Togo_T519_T439_T440_T525_Complete 3FTX_N.nigriollis.Togo_T519_T439_T440_T525_Complete</t>
  </si>
  <si>
    <t>.LKCNQLIPPFWKTCPKGKNLCYKMTMRAAPMVPVKRGCID(VCPKSSLLIKYM)[36.95065]CCNTDKCN.</t>
  </si>
  <si>
    <t>.LKCNQLIPPFWKTCPKGKNLCYKMTMRAAPMVPVKRGCIDVCPKSSLLIKYM(CCNTDKCN)[21.98053].</t>
  </si>
  <si>
    <t>.(LKC)[176.04997]NQLIPPFWKTCPKGKNLCYKMTMRAAPMVPVKRGCIDVCPKSSLLIKYMCCNTDKCN.</t>
  </si>
  <si>
    <t>3FTX_N.pallida_T0906_Partial 3FTX_N.pallida_T0906_Partial</t>
  </si>
  <si>
    <t>3FTX_N.mossambica.VG_T1821_T1178_Partial 3FTX_N.mossambica.VG_T1821_T1178_Partial</t>
  </si>
  <si>
    <t>PLA2_N.pallida_T0443_Complete PLA2_N.pallida_T0443_Complete</t>
  </si>
  <si>
    <t>sp|P00602.1|PA2A1_NAJMO RecName: Full=Acidic phospholipase A2 CM-I; Short=svPLA2; AltName: Full=Phosphatidylcholine 2-acylhydrolase</t>
  </si>
  <si>
    <t>.(NLYQFKNMIHCTVPSRPWWHFADYGCYCGRGGKGTAVDDLDRCCQVHDNCYGEAEKLGCWPYLTLYKYECSQGKLTCSGGNNKCEAAVCNCDLVAANCFAGA)[38.92747]PYIDANYNVNLKERCQ.</t>
  </si>
  <si>
    <t>.(NLYQFKNMIHCTVPSRPWWHFADYGCYCGRGGKGTAVDDLDRCCQVHDNCYGEAEKLGCWPYLTLYKYECSQGKLTCSGGNNKCEAAVCNCDLVAANCFAGAPYIDAN)[-15.65197]YNVNLKERCQ.</t>
  </si>
  <si>
    <t>sp|P00604.1|PA2B3_NAJMO RecName: Full=Basic phospholipase A2 CM-III; Short=svPLA2; AltName: Full=Phosphatidylcholine 2-acylhydrolase</t>
  </si>
  <si>
    <t>.NLYQFKNMIHCTVPSRP(WWHFADYGCYCGRGG)[3.00308]KGTAVDDLDRCCQVHDNCYGEAEKLGCWPYLTLYKYECSQGKLTCSGGNNKCEAAVCNCDLVAANCFAGAPYIDANYNVNLKERCQ.</t>
  </si>
  <si>
    <t>PLA2_N.nubiae_T0697_T2163_Partial PLA2_N.nubiae_T0697_T2163_Partial</t>
  </si>
  <si>
    <t>pir||A32622 phospholipase A2 (EC 3.1.1.4) nigexine - spitting cobra</t>
  </si>
  <si>
    <t>.(NLYQFKNMIHCTVPSRPWWHFADYGCYCGRGGKGTPIDDLDRCCQVHDNCYEKAGKMGCWPYFTLYKYKCSKGTLTCNGRNGKCAAAVCNCDLVAANCF)[-250.79918]AGAPYINANYNIDFKKRCQ.</t>
  </si>
  <si>
    <t>.NLYQFKNMIHCTVPSRPWWHFADYGCYCGRGGKGTPIDDLDRCCQVHDNCYEKAGKMGCWPYFTLYKYKCSKGTLTCNGRNGKCAA(AVCNCDLVAANCF)[-9.67790]AGAPYINANYNIDFKKRCQ.</t>
  </si>
  <si>
    <t>P.LNLYQFKNCHCTVPSRPWWHFADYGCYCGRGGKGTPIDDLDRCCQVHDNCYEKAGKMGCWPYFTLYKYKCSKGTLTCNGRNGKCAAA(VCNCDLVAANC)[18.87582]FAGAPYINANYNIDFKKRCQ.</t>
  </si>
  <si>
    <t>.LKCNQLIPPFWKTCPKGKNLCYNMYMVSTSTVPVKRGCIDVCPKNSALVKYVCCNTDR(CN)[28.04573].</t>
  </si>
  <si>
    <t>.(NLYQFKNMIHCTVPSR)[7.03089]PWWHFADYGCYCGRGGKGTAVDDLDRCCQVHDNCYGEAEKLGCWPYLTLYKYECSQGKLTCSGGNNKCEAAVCNCDLVAANCFAGAPYIDANYNVNLKERCQ.</t>
  </si>
  <si>
    <t>Kunitz_N.pallida_T1344_Partial Kunitz_N.pallida_T1344_Partial</t>
  </si>
  <si>
    <t>Kunitz_N.melanoleuca.VG_T0517_Complete Kunitz_N.melanoleuca.VG_T0517_Complete</t>
  </si>
  <si>
    <t>L.PAETGLCKAHIPSFHYNLAAQQCLGFIYGGC(GGNANRFKTIDECHRTCVG)[-26.94877].</t>
  </si>
  <si>
    <t>G.RPEFCELPAETGLCKAHIPSFHYNLAAQQCLGFIYGGCGGNANRFKTID(ESTKTYI)[34.91242].</t>
  </si>
  <si>
    <t>.NLYQFKNM(IHCTVPSRPWWHFADYGCYCGRGGKGTPIDDLDRCCQVHDNCYEKAGKMGCWPYFTLYKYKCSKGTLTCNGRNGKCAAAVCNCD)[-43.07201]LVAANCFAGAPYINANYNIDFKKRCQ.</t>
  </si>
  <si>
    <t>.NLYQFKNM(IHCTV)[-26.07693]PSRPWWHFADYGCYCGRGGKGTPIDDLDRCCQVHDNCYEKAGKMGCWPYFTLYKYKCSKGTLTCNGRNGKCAAAVCNCDLVAANCFAGAPYINANYNIDFKKRCQ.</t>
  </si>
  <si>
    <t>.NLYQFKNMIHCTVPSRPWWHFADYGCYCGRGGKGTPVDDLDRCCQVHDNCYEKAGKMGCWPYFTLYKYKCSQGKLTCSGGNSKCGAAVCNCDLVAANCFAGA(RY)[11.99361]IDANYNINFKKRCQ.</t>
  </si>
  <si>
    <t>sp|P00603.1|PA2B2_NAJMO RecName: Full=Basic phospholipase A2 CM-II; Short=svPLA2; AltName: Full=Phosphatidylcholine 2-acylhydrolase</t>
  </si>
  <si>
    <t>.NLYQFKNMIHCTVPSRPWWHF(ADYGCYCGRGGKGTAVDDLDRCCQVHDN)[421.19730]CYGEAEKLGCWPYLTLYKYECSQGKLTCSGGNNKCAAAVC.N</t>
  </si>
  <si>
    <t>.NLYQFKNMIH(CTVPSRPWWHFADYGCYCGRGGKGTPIDDLDRCCQVHDNCYEKAGKMGCWPYFTLYKYKCSKGTLT)[-3.67063]CNGRNGKCAAAVCNCDLVAANCFAGAPYINANYNIDFKKRCQ.</t>
  </si>
  <si>
    <t>SVMP_N.haje_T0557_T0892_Partial SVMP_N.haje_T0557_T0892_Partial</t>
  </si>
  <si>
    <t>L.IQDYSKKSNMVASAMAHEMGHNLGIKHDRAS(CNCNAGPCIMSATISYKP)[-430.96904]LSEFSSCSVQEHQDYLL.K</t>
  </si>
  <si>
    <t>3FTX_N.nigricollis.Nigeria_T1187_Complete 3FTX_N.nigricollis.Nigeria_T1187_Complete</t>
  </si>
  <si>
    <t>T.RQCTQQKPPFYMNCPEGMNVCYTMFVFESPFKFYTKRGCAATCPKSRVR(AKIECCEKD)[-41.06689]RCNS.</t>
  </si>
  <si>
    <t>PLA2_N.pallida_T0808_T0113_Partial PLA2_N.pallida_T0808_T0113_Partial</t>
  </si>
  <si>
    <t>L.NLYQFKNMIHCTVPSRPWWHFADYGCYCGRGGSGKPVDDLDRCCQVHDNCYGKAEKLGCWPYLTLYKYECSQGKLTCSGGNNKCQAAVCNCDLVAAN(CFAGAPYIDAN)[40.40900].Y</t>
  </si>
  <si>
    <t>L.NLYQFKNMIHCTVPSRPWWHFADYGCYCG(RGGKGTPVDD)[-66.04794]LDRCCQVHDNCYEKAGKMGCWPYFTLYKYKCSQGKLPCSGGNNKCQAAVCNCDLVAANCFAGAPYIDANYNVNLKERCQ.</t>
  </si>
  <si>
    <t>.NLYQFKNMIHCTVPSRPWWHFAD(YGCYCG)[11.05841]RGGKGTAVDDLDRCCQVHDNCYGEAEKLGCWPYLTLYKYECSQGKLTCSGGNNKCEAAVCNCDLVAANCFAGAPYIDANYNVNLKERCQ.</t>
  </si>
  <si>
    <t>L.NLYQFKNMIHCTVPSRPWWHFADYGCYCGRGGSGKPVDDLDRCCQVHDNCYGKAEKLGCWPYLTLYKYECSQGKLTCSGGNNKCQAAVCNCDLVAANCFAGAPYIDANYNVNLKE(RC)[128.06103].</t>
  </si>
  <si>
    <t>3FTX_N.mossambica.VG_T3430_T2728_Partial 3FTX_N.mossambica.VG_T3430_T2728_Partial</t>
  </si>
  <si>
    <t>T.RQCTQQKPPFYMNCPEGMNVCYTIIFSPFKFYTKRGCA(ATCPKSRVRAK)[241.07799]IECCEKDRCNS.</t>
  </si>
  <si>
    <t>3FTX_N.nigriollis.Togo_T116_Complete 3FTX_N.nigriollis.Togo_T116_Complete</t>
  </si>
  <si>
    <t>T.RQCTQQKPPFYMNCPEGMNVCYTMFVFESPFKFYTKRGCAATCPKSRVRA(KIECCEKDRCN)[45.97122].</t>
  </si>
  <si>
    <t>.NLYQFKNMIHCTVPSRPWWHFAD(YGCYCGRGGKGTAVDDLDRCCQVHDNCYGEAEKLGCWPYLTLYKYECSQGK)[-4.88936]LTCSGGNNKCEAAVCNCDLVAANCFAGAPYIDANYNVNLKERCQ.</t>
  </si>
  <si>
    <t>M.PLNLYQFKNMIHCTVPSRPWWHFADYGCYCGRGGKGTPV(DDLDRCCQVHDN)[-232.12295]CYEKAGKMGCWPYFTLYKYKCSQGKLPCSGGNNKCQAAVCNCDLVAANCFAGAPYIDANYNVNLKERCQ.</t>
  </si>
  <si>
    <t>PLA2_N.nigricollis.tanzania_T1513_T1451_T1456_T1459_Partial PLA2_N.nigricollis.tanzania_T1513_T1451_T1456_T1459_Partial</t>
  </si>
  <si>
    <t>L.NLYQFKNMI(HCTVPSRP)[39.08735]WWHFADYGCYCGRGGTGTAVDDLDRCCQVHDNCYGEAEKLGCWPYLTLYKYECSQGKLTCSGGNNKCQAAVCNCDLVAANCFAGAPYIDANYNVNLKERCQ.</t>
  </si>
  <si>
    <t>.NLYQFKNMIHCTVPSRPWWHFAD(YGCYCGRGGKGTAVDDLDRCCQVHDNCYGEAEKLGCWPYLTLYKYECSQGKLTCSGGNNKCEAAVCNCDLVAAN)[31.04968]CFAGAPYIDANYNVNLKERCQ.</t>
  </si>
  <si>
    <t>L.YQFKNMIHCTVPSRPWWHFADYGCYCGRGGKGTPVDDLDRCCQVHDNCYEKAGKMGCWPYFTLY(KYKCSQGKLPCSGGNNKCQAAV)[166.11107]CNCDLVAANCFAGAPYIDANYNVNLKERCQ.</t>
  </si>
  <si>
    <t>.NLYQFKNMIHCTVPSRPWWHFADYGCYCGRGGKGTAVDDLDRCCQVHD(NCYGEAEKLGCWPYLTLYKYECSQGKLTCSGGNNKCEAAVCNCDLVAANC)[13.23372]FAGAPYIDANYNVNLKERCQ.</t>
  </si>
  <si>
    <t>L.NLYQFKNMIH(CTV)[30.09133]PSRPWWHFADYGCYCGRGGTGTAVDDLDRCCQVHDNCYGEAEKLGCWPYLTLYKYECSQGKLTCSGGNNKCQAAVCNCDLVAANCFAGAPYIDANYNVNLKERCQ.</t>
  </si>
  <si>
    <t>N.LYQFKNMIHCTVPSRPWWHFADYGCYCGRGGKGTPVDDLDRCCQVHDNCYEKAGKMGCWPYFTLYKYKCSQGKLPCSGG(NNKCQAAVCNCDLVAANC)[48.03327]FAGAPYIDANYNVNLKERCQ.</t>
  </si>
  <si>
    <t>.NLYQFKNMIHCTVPSRPWWH(FADYGCYCGRGGKGTPIDDLDRCCQVHDNCYEKAGKMGCWPYFTLYKYKCSKGTLTCNGRNGKCA)[-24.08168]AAVCNCDLVAANCFAGAPYINANYNIDFKKRCQ.</t>
  </si>
  <si>
    <t>3FTX_N.pallida_T2193_T1690_Partial 3FTX_N.pallida_T2193_T1690_Partial</t>
  </si>
  <si>
    <t>T.RQCTQQKPPFYMNCAEGMNVCYTMFVFESPFK(FYTKRGCAA)[460.18620]TCPKSRVRAKVECCETD.</t>
  </si>
  <si>
    <t>.(NLYQFKNMIHCTVPSRPWWHFADYGCYCGRGGKGTPIDDLDRCCQVHDNCYEKAGKMGCWPYFTLYKYKCSKGTLTCNGRNGKCAAAVCNCDLVAANCF)[-22.65998]AGAPYINANYNIDFKKRCQ.</t>
  </si>
  <si>
    <t>prf||0508173A phospholipase A2 E3</t>
  </si>
  <si>
    <t>.(NLYQFKNMIHCTVPSRPWWHFADYGCYCGRGGKGTPIDDLDRCCQVHDNCYEKAGKMGCWPYFTLYKYKCSKGTLTCNGRNGKCAAAVCNCDLVAANCF)[-20.66254]AGAPYINANYNIDFKKRCQ.</t>
  </si>
  <si>
    <t>sp|P25498.1|PA2AE_NAJOX RecName: Full=Acidic phospholipase A2 E; Short=svPLA2; AltName: Full=Phosphatidylcholine 2-acylhydrolase</t>
  </si>
  <si>
    <t>.(NLYQFKNMIKCTVPSRSWLDFANYGCYCGRGGSGTP)[-2.03027]VDDLDRCCQIHDNCYNEAGKISGCWPYFKTYSYECSQGTLTCKGDNNSCAASVCDCDRLAAICFAGAPYNNDNYNINLKARCQ.</t>
  </si>
  <si>
    <t>.(NLYQFKNMIHCTVPSRPWWHFADYGCYCGRGGKGTAVDDLDRCCQVHDNCYGEAEKLGCWPYLTLYKYECSQGKLTCSGGNNKCEAAVCNCDLVAANCFA)[5.45854]GAPYIDANYNVNLKERCQ.</t>
  </si>
  <si>
    <t>.NLYQFKNMIHCTVPSRPWWHFAD(YGCYCGRGGKGTAVDDLDRCCQVHDNCYGEAEKLGCWPYLTLYKYECSQGKLTCSGGNNKCEAAVCNCDLVAA)[14.48755]NCFAGAPYIDANYNVNLKERCQ.</t>
  </si>
  <si>
    <t>BAA36403.1 phospholipase A2 [Naja kaouthia]</t>
  </si>
  <si>
    <t>Y.QFKNMIQ(CTVPNRSWWDFADYGCYCGRG)[165.45618]GSGTPVDDLDRCCQVHDNCYNEAEKISRCWPYFKTYSYECSQGTLTCKGDNDACAAAVCDCDRLAAICFAGAPYNNNNYNIDLKARCQ.</t>
  </si>
  <si>
    <t>.LKCNQLI(PPFWKTCPKGKNLCYKMTMRAAPMVPVKRGCID)[2.01181]VCPKSSLLIKYMCCNTDKCN.</t>
  </si>
  <si>
    <t>E.(D)[-54.80582]TMQYEFQVNGEPVVLHLERNKGFFSEDYTETHYAPDGREITTSPPVQDHCYYHGYIQNEADSSVVISACDGLKGHFKLQGETYFIEPLKISDSEAHAIYKDENVEEEDETPKI.C</t>
  </si>
  <si>
    <t>NGF_N.pallida_T2276_T2270_T2267_T1941_Partial NGF_N.pallida_T2276_T2270_T2267_T1941_Partial</t>
  </si>
  <si>
    <t>R.EDHPVHKRGEHSVCGSVNAWVTKTTATDIKGNTVTVMENVNLDNKV(YKQYFFET)[305.10781]KNPNPEPSGCRGIDSSLLNSYCTETDTFIKALTMEGNQASWRFIRIDTACVCVITKKTGN.</t>
  </si>
  <si>
    <t>E.DHPVHKRGEHSVCGSVNAWVTKTTATDIKGNTVTVMENVNLDNKVY(KQYFFETKNPNPEPSGCRGIDSSLL)[303.11636]NSYCTETDTFIKALTMEGNQASWRFIRIDTACVCVITKKTGN.</t>
  </si>
  <si>
    <t>F.KNMIHC(TVPSRPWWHFADYGCYCGRGGTGTAVDDLDRCCQVHDNCYGEAEKLGCWPYLTLYKYECSQGKLTCSGGNNKCQAAVCNCDLVAA)[-243.89175]NCFAGAPYIDANYNVNLKERCQ.</t>
  </si>
  <si>
    <t>sp|P00598.2|PA2A1_NAJAT RecName: Full=Acidic phospholipase A2 1; Short=svPLA2; AltName: Full=Muscarinic protein; Short=MP; AltName: Full=Phosphatidylcholine 2-acylhydrolase; Flags: Precursor</t>
  </si>
  <si>
    <t>L.NLYQFKNMIQCTVPSRSWWDF(AD)[-40.80113]YGCYCGRGGSGTPVDDLDRCCQVHDNCYNEAEKISGCWPYFKTYSYECSQGTLTCKGGNNACAAAVCDCDRLAAICFAGAPYNNNNYNIDLKARCQ.</t>
  </si>
  <si>
    <t>CRISP_N.pallida_T0091_Complete CRISP_N.pallida_T0091_Complete</t>
  </si>
  <si>
    <t>G.NVDFNSESTRRKKKQKEIVDLHNSLRRTVSPTASNMLKMEWYPEAASNAERWANNCILDHSPEYSRVLERIQCGESIYMSSNARTWTEIIQLWHDEYKNFVYGVGANPPGSMIGHYTQIVWYQTYRVGCAVSYCPSSEWSYFYVCQYCPSGNFEGKTATPYKLGPPCGDCPSACDNGLCTNPCTTYDEFTNCDSLVKQSSCQDDWIKSNCPATCFCHNKII.</t>
  </si>
  <si>
    <t>CRISP_N.nigricollis.Nigeria_T0120_Partial CRISP_N.nigricollis.Nigeria_T0120_Partial</t>
  </si>
  <si>
    <t>G.EKKKQKEIVDLHNSLRRTVSPTASNMLKMEWYPEAASNAERWANNCILDHSPE(YSRVLEGIQCGESIYMSSNARAWTEIIQLWHDEYKNFVYGVGANPPGSMIGHYTQIVWYQTYRVGCAVSYCPSSEWSYFYVCQYCPSGNFEGKTATPYKSGPPCGDCPSACDNGLCTN)[229.95485]PCTTYDEFTNCDSLVKQSSCQDDWIKSNCPATCFCHNKII.</t>
  </si>
  <si>
    <t>pir||PSNJ3K phospholipase A2 (EC 3.1.1.4) III - monocled cobra</t>
  </si>
  <si>
    <t>.NLYQFKNMIQCTVPSRSWWNF(ADYGCYCGRGGSGTPVDDLDRCCQVHDNCYDEAEKISGCWPYFKTYSYECSQGTLT)[-41.78241]CKGGNNACAAAVCDCDRLAAICFAGAPYNNNNYNIDLKARCQ.</t>
  </si>
  <si>
    <t>L.YQFKNMIHCTVPSRPWWHFADYGCYCGRGGKGTPVDDLDRCCQVHDNCYEKAGKMGCWPYFTLYKYKCSQGKLPCSGGNNKCQAAVCN(CDLVAANCF)[173.06548]AGAPYIDANYNVNLKERCQ.</t>
  </si>
  <si>
    <t>.(NLYQFKNMIKC)[2.18079]TVPSRSWLDFANYGCYCGRGGSGTPVDDLDRCCQIHDNCYNEAGKISGCWPYFKTYSYECSQGTLTCKGDNNSCAASVCDCDRLAAICFAGAPYNNDNYNINLKARCQ.</t>
  </si>
  <si>
    <t>L.YQFKNMIH(CTVPSRPWWHFADYGCYCGRGGTGTAVDDLDRCCQVHDNCYGEAEKLGCWPYLTLYKYECSQGKLTCSGGNNKCQAAVCNCDLVAANC)[268.61853]FAGAPYIDANYNVNLKERCQ.</t>
  </si>
  <si>
    <t>.NLYQFKNMIKCTVPSRSWLDFA(NYGCYCGRGGSGTPVDDLDRCCQIHDNCYNEAGKISGCWPYFKTYSYECSQGTLTCKGDNNSCAASVCDCDRL)[-1.75405]AAICFAGAPYNNDNYNINLKARCQ.</t>
  </si>
  <si>
    <t>P.LNLYQFKNMIHCTVPSRPWWHFADYGCYCGRGGKGTPVDDLDRCCQVHDNCYEKAGKMGCWPYFTLYKYKCSQGKLPCSGGNNKCQAAVCNCDL(VAANCF)[-174.69225]AGAPYIDANYNVNLKERCQ.</t>
  </si>
  <si>
    <t>pir||PSNJ2K phospholipase A2 (EC 3.1.1.4) II - monocled cobra</t>
  </si>
  <si>
    <t>.(NLYQFKNM)[-224.47960]IQCTVPNRSWWDFADYGCYCGRGGSGTPVDDLDRCCQVHDNCYDEAEKISRCWPYFKTYSYECSQGTLTCKNGNNACAAAVCDCDRLAAICFAGAPYNNNNYNIDLKARCQ.</t>
  </si>
  <si>
    <t>.NLYQFKNMIHCTVPSRPWWHFADYGCYCGRGGKGTAVDDLDRCCQVHDNCYGEAEKLGCWPYLTLYKYECSQGK(LTCSGGNNKCEAA)[9.19934]VCNCDLVAANCFAGAPYIDANYNVNLKERCQ.</t>
  </si>
  <si>
    <t>%</t>
  </si>
  <si>
    <t>Protein entry name</t>
  </si>
  <si>
    <t>Sequence</t>
  </si>
  <si>
    <r>
      <rPr>
        <b/>
        <i/>
        <sz val="16"/>
        <color theme="1"/>
        <rFont val="Calibri"/>
        <family val="2"/>
        <scheme val="minor"/>
      </rPr>
      <t>Naja pallida</t>
    </r>
    <r>
      <rPr>
        <b/>
        <sz val="16"/>
        <color theme="1"/>
        <rFont val="Calibri"/>
        <family val="2"/>
        <scheme val="minor"/>
      </rPr>
      <t xml:space="preserve"> (Tanzania)_Liverpool </t>
    </r>
  </si>
  <si>
    <t>LECHNQQSSEPPTTTRCSGGETNCYKKRWRDHRGYRTERGCGCPTVKKGIELNCCTTDRCNN</t>
  </si>
  <si>
    <t>LECHNQQSSQTPTTTGCSGGETNCYKKRWRDHRGYRTERGCGCPSVRNGIEINCCTTDRCNN</t>
  </si>
  <si>
    <t>LECHNQQSSQPPTTTCCSGAETNCYKKRWRDHRGTIIERGCGCPTVKKGIELNCCTTDRCNN</t>
  </si>
  <si>
    <t>LECHNQQSSQTPTTTDCSGGETNCYKKRWRDHRGYRSERGCGCPTVKKGIEINCCTTDRCNN</t>
  </si>
  <si>
    <t>MICHNQQSSQPPTTKTCPGETNCYKKVWRDHRGTIIERGCGCPTVKPGIKLNCCTTDKCNN</t>
  </si>
  <si>
    <t>TKCYNHLSRTPETTEICPYSWHFCYKMSWVDGHEGRIERGCTFTCPELRPNGKYVYCCRRDKCNQ</t>
  </si>
  <si>
    <t>KCNKLIPIAYKTCPEGKNLCYKMMIASKKMVPVKRGCIDVCPKNSALVKYVCCDTDRCN</t>
  </si>
  <si>
    <t>LKCNQLIPPFYKTCAAGKNLCYKMFMVAAQRFPVKRGCIDVCPKSSLLVKYVCCNTDRCN</t>
  </si>
  <si>
    <t>LKCNKLIPIASKTCPAGKNLCYKMFMMSDLTIPVKRGCIDVCPKNSHLVKYVCCNTDRCN</t>
  </si>
  <si>
    <t>LKCNKLIPIAYKTCPEGKNLCYKMMIASKKMVPVKRGCIDVCPKNSALVKYVCCDTDRCN</t>
  </si>
  <si>
    <t>LKCNKLIHLAYKTCPAGKNLCYKMDMVSNKTVPVKRGCIDVCPKNSLLVKYECCNTDRCN</t>
  </si>
  <si>
    <t>LKCNQLIPPFWKTCPKGKNLCYKMTMRAAPMVPVKRGCIDVCPKSSLLIKYMCCNTNKCN</t>
  </si>
  <si>
    <t>YTLKCNKLIPIAYKTCPEGKNLCYKMMIASKKMVPVKRGCIDVCPKNSALVKYVCCDTDRCN</t>
  </si>
  <si>
    <t>LKCNLHIPPFLETCPKGKNLCYKMRVPMTPMVPAKRGCIDVCPKSSLLVKYMCCNTDRCNR</t>
  </si>
  <si>
    <t>YTLKCNQLIPPFWKTCPKGKNLCYKMTMRAAPMVPVKRGCIDVCPKSSLLIKYMCCNTDKCN</t>
  </si>
  <si>
    <t>YTLKCNQLIPPFWKTCPKGKNLCYRMTMRGASKVPVKRGCIDVCPKSSLLIKYMCCNTDKCN</t>
  </si>
  <si>
    <t>LTCVKYYTIFGVTPVDCPDGQNLCFKRWHMMAPGRYDITRGCAATCPKAENHDSIECCSTDKCNL</t>
  </si>
  <si>
    <t>LKCNRLIPPFWKTCPEGKNLCYKMTMRLAPKVPVKRGCIDVCPKSSLLIKYMCCTNDKCN</t>
  </si>
  <si>
    <t>NLYQFKNMIHCTVPSRPWWHFADYGCYCGRGGKGTAVDDLDRCCQVHDNCYGEAEKLGCWPYLTLYKYECSQGKLTCSGGNNKCEAAVCNCDLVAANCFAGAPYIDANYNVNLKERCQ</t>
  </si>
  <si>
    <t>LNLYQFKNCHCTVPSRPWWHFADYGCYCGRGGKGTPIDDLDRCCQVHDNCYEKAGKMGCWPYFTLYKYKCSKGTLTCNGRNGKCAAAVCNCDLVAANCFAGAPYINANYNIDFKKRCQ</t>
  </si>
  <si>
    <t>RPEFCELPAETGLCKAHIPSFHYNLAAQQCLGFIY(GGCGGNANRFK)[72.86307]TIDESTKTYI</t>
  </si>
  <si>
    <t>LKCNQLIPPFWKTCPKGKNLCYKMTMRAAPMVPVKRGCIDVCPKSSLLIKYMCCNTN(KC)[-6.07657]N.</t>
  </si>
  <si>
    <t>NLYQFKNMIKCTVPSRSWLDFANYGCYCGRGGSGTPVDDLDRCCQIHDNCYNEAGKISGCWPYFKTYSYECSQGTLTCKGDNNSCAASVCDCDRLAAICFAGAPYNNDNYNINLKARCQ</t>
  </si>
  <si>
    <t>Toxin type</t>
  </si>
  <si>
    <t>Protein name</t>
  </si>
  <si>
    <t>Transcriptome</t>
  </si>
  <si>
    <t>Proteome</t>
  </si>
  <si>
    <t>5'Nucleotidase</t>
  </si>
  <si>
    <t>Aminopeptidase N</t>
  </si>
  <si>
    <t>Cardiotoxin/cytotoxin</t>
  </si>
  <si>
    <t>CRISP</t>
  </si>
  <si>
    <t>C-type Lectin</t>
  </si>
  <si>
    <t>CVF</t>
  </si>
  <si>
    <t>Dipeptidylpeptidase</t>
  </si>
  <si>
    <t>GAP</t>
  </si>
  <si>
    <t>Hyaluronidase</t>
  </si>
  <si>
    <t>Kunitz-type inhibitor</t>
  </si>
  <si>
    <t>L-amino-acid oxidase</t>
  </si>
  <si>
    <t>Muscarinic toxin-like protein</t>
  </si>
  <si>
    <t>Neprilysin</t>
  </si>
  <si>
    <t>NGF</t>
  </si>
  <si>
    <t>Phosphodiesterase</t>
  </si>
  <si>
    <t>Phospholipase B</t>
  </si>
  <si>
    <t>PLA2</t>
  </si>
  <si>
    <t>Short neurotoxin</t>
  </si>
  <si>
    <t>SVMP</t>
  </si>
  <si>
    <t>Weak neuotoxin</t>
  </si>
  <si>
    <t>% abundance</t>
  </si>
  <si>
    <t>No of Proteoforms</t>
  </si>
  <si>
    <t>GNVDFNSESTRRKKKQKEIVDLHNSLRRTVSPTASNMLKMEWYPEAASNAERWANNCILDHSPEYSRVLERIQCGESIYMSSNARTWTEIIQLWHDEYKNFVYGVGANPPGSMIGHYTQIVWYQTYRVGCAVSYCPSSEWSYFYVCQYCPSGNFEGKTATPYKLGPPCGDCPSACDNGLCTNPCTTYDEFTNCDSLVKQSSCQDDWIKSNCPATCFCHNKII</t>
  </si>
  <si>
    <t>TLECHNQQSSQPPTTTCCSGETNCYKKRWSDHRGYRTERGCGCPSVGNGIEINCCTTDRCNN</t>
  </si>
  <si>
    <t>TLECHNQQSSQPPTTTCCSGDTNCYKKRWRDHRGSITERGCGCPTVKKGIEINCCTTDRCNN</t>
  </si>
  <si>
    <t>LECHNQQSSQTPTTTGCSGGETNCYKKRWRDHRGYRTERGCGCPSVKNGIEINCCTTDRCNN</t>
  </si>
  <si>
    <t>TLECHNQQSSQPPTTTCCSGAETNCYKKRWRDHRGTIIERGCGCPTVKKGIELNCCTTDRCNN</t>
  </si>
  <si>
    <t>LECHNQQSSQAPTTKTCSGETNCYKKWWSDHRGTIIERGCGCPKVKPGVKLNCCTTDRCNN</t>
  </si>
  <si>
    <t>LECHNQQSSQAPTTKTCSGETNCYKKWWSDHRGTIIERGCGCPKVKPGVNLNCCRTDRCNN</t>
  </si>
  <si>
    <t>LECHNQQSSQPPTTKTCPGETNCYKKVWRDHRGTIIERGCGCPTVKPGIKLNCCTTDKCNN</t>
  </si>
  <si>
    <t>LECHNQQSSQPPTTKTCSGETNCYKKWWSDHRGTIIERGCGCPKVKPGVNLNCCRTDRCNN</t>
  </si>
  <si>
    <t>LECHNQQSSQTPTTTGCSGGENNCYKKEWRDNRGYRTERGCGCPSVKKGIGINCCTTDRCNN</t>
  </si>
  <si>
    <t>TLECHNQQSSQPPTTKSCPGETNCYNKRWRDHRGTIIERGCGCPTVKPGIKLKCCTTDRCNN</t>
  </si>
  <si>
    <t>MICHNQQSSQPPTIKTCPGETNCYKKRWRDHRGTIIERGCGCPSVKKGVGIYCCKTNKCNR</t>
  </si>
  <si>
    <t>TMICHNQQSSQPPTTKTCPGETNCYKKVWRDHRGTIIERGCGCPTVKPGIKLNCCTTDKCNN</t>
  </si>
  <si>
    <t>MICHNQQSSQPPTIKTCPGETNCYKKQWRDHRGTIIERGCGCPSVKKGVGIYCCKTDKCNR</t>
  </si>
  <si>
    <t>LECHNQQSSQPPTTKTCSPGETNCYKKVWRDHRGTIIERGCGCPTVKPGIKLNCCTTDKCNN</t>
  </si>
  <si>
    <t>YQTYRVGCAVSYCPSSAWSYFYVCQYCPSGNFKGKTATPYKLGPPCGDCPSACDNRLCTNPCTIYDKL</t>
  </si>
  <si>
    <t>TLTCVKYYTIFGVTPVDCPDGQNLCFKRWHMMAPGRYDITRGCAATCPKAQNHDSIECCSTDKCNL</t>
  </si>
  <si>
    <t>LTCLICPEKYCNKVHTCRNGENICFKRFYEGNLLGKRYPRGCAATCPEAKPREIVECCSTDKCNH</t>
  </si>
  <si>
    <t>LTCLNCPEVYCRRFQICRDGEKICFKKFDQRNLLGKRYRRGCAATCPEAKPREIVQCCSTDKCNR</t>
  </si>
  <si>
    <t>LTCLICPEKYCNKVHTCLNGEKICFKKYDQRKLLGKRYIRGCADTCPVRKPREIVECCSTDKCNH</t>
  </si>
  <si>
    <t>LTCLICPEKYCNKVHTCRNGEKICFKKFTQRKLLGKRYIRGCAATCPEAKPREIVECCSTDKCNH</t>
  </si>
  <si>
    <t>TLICVKERFLFSETTETCPEGQNLCFNQGHLIYPGKYERTRGCAATCPKLQNRDTIYCCSTDKCNR</t>
  </si>
  <si>
    <t>TLICVKERFLFSETTETCPDGQNLCFNQGHLIYPGKYERTRGCAATCPKLQNRDTIYCCSTDKCNR</t>
  </si>
  <si>
    <t>MICYKQRSLQFPITTVCPGEKNCYKKQWSGHRGTIIERGCGCPSVKK</t>
  </si>
  <si>
    <t>LTCLICPEKYCNKVHTCLNGEKICFKRYSERKLLGKRYIRGCADTCPVRKPREIVQCCSTDKCNH</t>
  </si>
  <si>
    <t>TLTCVKERSILGLTTVDCPDGQNVCFKRWHMMAPGGHDITRGCVATCPKAENHDFIKCCSTDKCNL</t>
  </si>
  <si>
    <t>TLKCKKLIPLFSKTCPEGKNLCYKMMIGSKKMVSVKRGCIDVCPKSSFLVKYECCNTDKCN</t>
  </si>
  <si>
    <t>IPTVCIGEKYCYKMQWSGNRGTIIKRGCGCPSVKKGIKINCCTTDKCNR</t>
  </si>
  <si>
    <t>TLKCKKLIPLFSKTCPEGKNLCYKMMIGSKKMVPVKRGCIDVCPKSSFLVKYECCDTDRCN</t>
  </si>
  <si>
    <t>TKICYKQQALQIPIPTVCIGEKYCYKMQWSGNRGTIIKRGCGCPSVKKGIKINCCTTDKCNR</t>
  </si>
  <si>
    <t>LKCKKLIPLFSKTCPEGKNLCYKMTMRLAPKVPVKRGCIDVCPKSSFLVKYECCDTDRCN</t>
  </si>
  <si>
    <t>LKCNKLIPIAYKTCPEGKNLCYKMMLASKKMVPVKRGCINVCPKNSALVKYVCCSTDRCN</t>
  </si>
  <si>
    <t>TLKCNKLIPLAYKTCPAGKNLCYKMFMVSNLTIPVKRGCIDVCPKNSLLVKYVCCNTDRCN</t>
  </si>
  <si>
    <t>LKCNKLIPLAYKTCPAGKNLCYKMFMVSNKTVPVKRGCIDVCPKNSLLVKYVCCNTDRCN</t>
  </si>
  <si>
    <t>TLKCNKLIPIAYKTCPEGKNLCYKMMIASKKMVPVKRGCIDVCTKNSALVKYVCCDTDRCN</t>
  </si>
  <si>
    <t>LKCNQLIPPFWKTCPKGKNLCYKMTMRGASKVPVKRGCIDVCPKSSLLIKYMCCNTDKCN</t>
  </si>
  <si>
    <t>LGGPKYCHLPADPGPCSNYQYVYYYNPALRKCEQFIYGGCEGNKNNFKTRHECHRVCVR</t>
  </si>
  <si>
    <t>NLYQFKNMIHCTVPSRPWWHFADYGCYCGRGGKGTPIDDLDRCCQVHDNCYEKAGKMGCWPYFTLYKYKCSKGTLTCNGRNGKCAAAVCNCDLVAANCFAGAPYINANYNIDFKKRCQ</t>
  </si>
  <si>
    <t>PLNLYQFKNCHCTVPSRPWWHFADYGCYCGRGGKGTPIDDLDRCCQVHDNCYEKAGKMGCWPYFTLYKYKCSKGTLTCNGRNGKCAAAVCNCDLVAANCFAGAPYINANYNIDFKKRCQ</t>
  </si>
  <si>
    <t>LKCNQLIPPFWKTCPKGKNLCYNMYMVSTSTVPVKRGCIDVCPKNSALVKYVCCNTDRCN</t>
  </si>
  <si>
    <t>LPAETGLCKAHIPSFHYNLAAQQCLGFIYGGCGGNANRFKTIDECHRTCVG</t>
  </si>
  <si>
    <t>GRPEFCELPAETGLCKAHIPSFHYNLAAQQCLGFIYGGCGGNANRFKTIDESTKTYI</t>
  </si>
  <si>
    <t>NLYQFKNMIHCTVPSRPWWHFADYGCYCGRGGKGTPVDDLDRCCQVHDNCYEKAGKMGCWPYFTLYKYKCSQGKLTCSGGNSKCGAAVCNCDLVAANCFAGARYIDANYNINFKKRCQ</t>
  </si>
  <si>
    <t>NLYQFKNMIHCTVPSRPWWHFADYGCYCGRGGKGTAVDDLDRCCQVHDNCYGEAEKLGCWPYLTLYKYECSQGKLTCSGGNNKCAAAVCN</t>
  </si>
  <si>
    <t>LIQDYSKKSNMVASAMAHEMGHNLGIKHDRASCNCNAGPCIMSATISYKPLSEFSSCSVQEHQDYLLK</t>
  </si>
  <si>
    <t>TRQCTQQKPPFYMNCPEGMNVCYTMFVFESPFKFYTKRGCAATCPKSRVRAKIECCEKDRCNS</t>
  </si>
  <si>
    <t>LNLYQFKNMIHCTVPSRPWWHFADYGCYCGRGGSGKPVDDLDRCCQVHDNCYGKAEKLGCWPYLTLYKYECSQGKLTCSGGNNKCQAAVCNCDLVAANCFAGAPYIDANYNVNLKERC</t>
  </si>
  <si>
    <t>TRQCTQQKPPFYMNCPEGMNVCYTIIFSPFKFYTKRGCAATCPKSRVRAKIECCEKDRCNS</t>
  </si>
  <si>
    <t>MPLNLYQFKNMIHCTVPSRPWWHFADYGCYCGRGGKGTPVDDLDRCCQVHDNCYEKAGKMGCWPYFTLYKYKCSQGKLPCSGGNNKCQAAVCNCDLVAANCFAGAPYIDANYNVNLKERCQ</t>
  </si>
  <si>
    <t>LNLYQFKNMIHCTVPSRPWWHFADYGCYCGRGGTGTAVDDLDRCCQVHDNCYGEAEKLGCWPYLTLYKYECSQGKLTCSGGNNKCQAAVCNCDLVAANCFAGAPYIDANYNVNLKERCQ</t>
  </si>
  <si>
    <t>TRQCTQQKPPFYMNCAEGMNVCYTMFVFESPFKFYTKRGCAATCPKSRVRAKVECCETD</t>
  </si>
  <si>
    <t>YQFKNMIQCTVPNRSWWDFADYGCYCGRGGSGTPVDDLDRCCQVHDNCYNEAEKISRCWPYFKTYSYECSQGTLTCKGDNDACAAAVCDCDRLAAICFAGAPYNNNNYNIDLKARCQ</t>
  </si>
  <si>
    <t>EDTMQYEFQVNGEPVVLHLERNKGFFSEDYTETHYAPDGREITTSPPVQDHCYYHGYIQNEADSSVVISACDGLKGHFKLQGETYFIEPLKISDSEAHAIYKDENVEEEDETPKIC</t>
  </si>
  <si>
    <t>REDHPVHKRGEHSVCGSVNAWVTKTTATDIKGNTVTVMENVNLDNKVYKQYFFETKNPNPEPSGCRGIDSSLLNSYCTETDTFIKALTMEGNQASWRFIRIDTACVCVITKKTGN</t>
  </si>
  <si>
    <t>LNLYQFKNMIQCTVPSRSWWDFADYGCYCGRGGSGTPVDDLDRCCQVHDNCYNEAEKISGCWPYFKTYSYECSQGTLTCKGGNNACAAAVCDCDRLAAICFAGAPYNNNNYNIDLKARCQ</t>
  </si>
  <si>
    <t>GEKKKQKEIVDLHNSLRRTVSPTASNMLKMEWYPEAASNAERWANNCILDHSPEYSRVLEGIQCGESIYMSSNARAWTEIIQLWHDEYKNFVYGVGANPPGSMIGHYTQIVWYQTYRVGCAVSYCPSSEWSYFYVCQYCPSGNFEGKTATPYKSGPPCGDCPSACDNGLCTNPCTTYDEFTNCDSLVKQSSCQDDWIKSNCPATCFCHNKII</t>
  </si>
  <si>
    <t>NLYQFKNMIQCTVPSRSWWNFADYGCYCGRGGSGTPVDDLDRCCQVHDNCYDEAEKISGCWPYFKTYSYECSQGTLTCKGGNNACAAAVCDCDRLAAICFAGAPYNNNNYNIDLKARCQ</t>
  </si>
  <si>
    <t>NLYQFKNMIQCTVPNRSWWDFADYGCYCGRGGSGTPVDDLDRCCQVHDNCYDEAEKISRCWPYFKTYSYECSQGTLTCKNGNNACAAAVCDCDRLAAICFAGAPYNNNNYNIDLKARCQ</t>
  </si>
  <si>
    <t>3FTX</t>
  </si>
  <si>
    <t>Kunitz</t>
  </si>
  <si>
    <t>ID</t>
  </si>
  <si>
    <t>Subtype (BLAST)</t>
  </si>
  <si>
    <t>No of Proteins</t>
  </si>
  <si>
    <t>Total No of Proteoforms</t>
  </si>
  <si>
    <t>No of proteoforms per protein</t>
  </si>
  <si>
    <t>&gt;N.pallida_492_491_0.5593_3FTX</t>
  </si>
  <si>
    <t>&gt;N.pallida_421_433_0.0540_3FTX</t>
  </si>
  <si>
    <t>&gt;N.pallida_162_262_0.0909_3FTX</t>
  </si>
  <si>
    <t>&gt;N.pallida_246_260_0.0383_3FTX</t>
  </si>
  <si>
    <t>&gt;N.pallida_510_490_0.9856_3FTX</t>
  </si>
  <si>
    <t>&gt;N.pallida_182_174_0.0231_3FTX</t>
  </si>
  <si>
    <t>&gt;N.pallida_213_270_0.1636_3FTX</t>
  </si>
  <si>
    <t>&gt;N.pallida_1148_1169_0.1504_3FTX</t>
  </si>
  <si>
    <t>&gt;N.pallida_1124_663_44.4404_3FTX</t>
  </si>
  <si>
    <t>&gt;N.pallida_630_632_635_0.3112_3FTX</t>
  </si>
  <si>
    <t>&gt;N.pallida_149_189_136_0.0168_3FTX</t>
  </si>
  <si>
    <t>&gt;N.pallida_166_81_159_158_1.3880_3FTX</t>
  </si>
  <si>
    <t>&gt;N.pallida_150_202_144_172_0.6013_3FTX</t>
  </si>
  <si>
    <t>&gt;N.pallida_265_300_258_214_250_2.2385_3FTX</t>
  </si>
  <si>
    <t>&gt;N.pallida_161_187_143_177_173_151_0.0365_3FTX</t>
  </si>
  <si>
    <t>&gt;N.pallida_842_715_830_764_730_1749_854_0.4884_3FTX</t>
  </si>
  <si>
    <t>TLKCNQLIPPFWKTCPKGKNLCYKMTMRAAPMVPVKRGCIDVCPKSSLLIKYMCCNTDKCN</t>
  </si>
  <si>
    <t>&gt;N.pallida_580_622_627_628_631_680_457_594_9.5159_3FTX</t>
  </si>
  <si>
    <t>&gt;N.pallida_1038_0.105632289050681_3FTX</t>
  </si>
  <si>
    <t>&gt;N.pallida_1166_0.0751754512780816_3FTX</t>
  </si>
  <si>
    <t>&gt;N.pallida_130_0.572092888835676_3FTX</t>
  </si>
  <si>
    <t>&gt;N.pallida_1342_0.153121268847131_3FTX</t>
  </si>
  <si>
    <t>&gt;N.pallida_135_0.00422948812442342_3FTX</t>
  </si>
  <si>
    <t>&gt;N.pallida_146_0.0144677523838715_3FTX</t>
  </si>
  <si>
    <t>&gt;N.pallida_176_0.00867171758993732_3FTX</t>
  </si>
  <si>
    <t>&gt;N.pallida_186_0.0144677523838715_3FTX</t>
  </si>
  <si>
    <t>&gt;N.pallida_193_0.0115070885941534_3FTX</t>
  </si>
  <si>
    <t>&gt;N.pallida_196_0.00867171758993732_3FTX</t>
  </si>
  <si>
    <t>&gt;N.pallida_230_0.0764421896669465_3FTX</t>
  </si>
  <si>
    <t>&gt;N.pallida_330_0.0277694079436553_3FTX</t>
  </si>
  <si>
    <t>&gt;N.pallida_391_0.0464932832641979_3FTX</t>
  </si>
  <si>
    <t>&gt;N.pallida_406_0.0464932832641979_3FTX</t>
  </si>
  <si>
    <t>&gt;N.pallida_407_0.0464932832641979_3FTX</t>
  </si>
  <si>
    <t>&gt;N.pallida_408_0.0464932832641979_3FTX</t>
  </si>
  <si>
    <t>&gt;N.pallida_434_0.0258169451865534_3FTX</t>
  </si>
  <si>
    <t>&gt;N.pallida_435_0.503193535926386_3FTX</t>
  </si>
  <si>
    <t>&gt;N.pallida_442_0.0282224483822912_3FTX</t>
  </si>
  <si>
    <t>&gt;N.pallida_449_0.00476786335029989_3FTX</t>
  </si>
  <si>
    <t>&gt;N.pallida_485_0.666308565818305_3FTX</t>
  </si>
  <si>
    <t>&gt;N.pallida_489_0.0478905341550045_3FTX</t>
  </si>
  <si>
    <t>&gt;N.pallida_507_0.0185268787356252_3FTX</t>
  </si>
  <si>
    <t>&gt;N.pallida_554_0.0571879260496972_3FTX</t>
  </si>
  <si>
    <t>&gt;N.pallida_592_0.00393983770656781_3FTX</t>
  </si>
  <si>
    <t>&gt;N.pallida_595_0.00393983770656781_3FTX</t>
  </si>
  <si>
    <t>&gt;N.pallida_596_2.66458546474475_3FTX</t>
  </si>
  <si>
    <t>&gt;N.pallida_615_0.0861348100920011_3FTX</t>
  </si>
  <si>
    <t>&gt;N.pallida_617_0.180303350364565_3FTX</t>
  </si>
  <si>
    <t>&gt;N.pallida_648_0.247258764505508_3FTX</t>
  </si>
  <si>
    <t>&gt;N.pallida_707_0.0554562863125262_3FTX</t>
  </si>
  <si>
    <t>&gt;N.pallida_728_0.631730246789908_3FTX</t>
  </si>
  <si>
    <t>&gt;N.pallida_848_0.0110801111437584_3FTX</t>
  </si>
  <si>
    <t>TLKCNQLIPPFWKTCPKGKNLCYRMTMRGASKVPVKRGCIDVCPKSSLLIKYMCCNTDKCN</t>
  </si>
  <si>
    <t>&gt;N.pallida_859_0.0350792002870366_3FTX</t>
  </si>
  <si>
    <t>&gt;N.pallida_869_3.33974083899291_3FTX</t>
  </si>
  <si>
    <t>&gt;N.pallida_353_0.0277694079436553_CRISP</t>
  </si>
  <si>
    <t>&gt;N.pallida_1951_0.0063538600649709_CRISP</t>
  </si>
  <si>
    <t>&gt;N.pallida_1968_0.000154078435533388_CRISP</t>
  </si>
  <si>
    <t>&gt;N.pallida_1056_1045_0.2836_Kunitz</t>
  </si>
  <si>
    <t>&gt;N.pallida_1048_0.00601299979383167_Kunitz</t>
  </si>
  <si>
    <t>&gt;N.pallida_725_0.00522198199198148_Kunitz</t>
  </si>
  <si>
    <t>&gt;N.pallida_1759_1777_0.1403_NGF</t>
  </si>
  <si>
    <t>&gt;N.pallida_1161_1153_2.1797_PLA2</t>
  </si>
  <si>
    <t>&gt;N.pallida_2098_1538_1668_2073_9.3543_PLA2</t>
  </si>
  <si>
    <t>&gt;N.pallida_1032_1581_1016_1455_2.4544_PLA2</t>
  </si>
  <si>
    <t>&gt;N.pallida_1179_1856_2078_1261_2.4713_PLA2</t>
  </si>
  <si>
    <t>&gt;N.pallida_1175_2061_1212_2111_1269_1157_2.5120_PLA2</t>
  </si>
  <si>
    <t>&gt;N.pallida_1603_1061_1289_1403_1058_1031_1115_1028_2.5363_PLA2</t>
  </si>
  <si>
    <t>&gt;N.pallida_1675_1159_1249_888_981_1186_1174_2201_1042_883_886_1714_3.7065_PLA2</t>
  </si>
  <si>
    <t>&gt;N.pallida_1069_2.31075864460376_PLA2</t>
  </si>
  <si>
    <t>&gt;N.pallida_1074_0.0131151224005023_PLA2</t>
  </si>
  <si>
    <t>&gt;N.pallida_1720_0.063486821041223_PLA2</t>
  </si>
  <si>
    <t>&gt;N.pallida_1913_0.00111799930196328_PLA2</t>
  </si>
  <si>
    <t>&gt;N.pallida_2059_0.260628946185751_PLA2</t>
  </si>
  <si>
    <t>&gt;N.pallida_2121_0.260628946185751_PLA2</t>
  </si>
  <si>
    <t>&gt;N.pallida_1767_0.119887547467828_SVMP</t>
  </si>
  <si>
    <t>&gt;N.pallida_1129_0.0757850100069236_SVMP</t>
  </si>
  <si>
    <t>STX</t>
  </si>
  <si>
    <t>MLP</t>
  </si>
  <si>
    <t>CTX</t>
  </si>
  <si>
    <t>WTX</t>
  </si>
  <si>
    <t>Vespryn/Ohanin</t>
  </si>
  <si>
    <t>3FTX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</si>
</sst>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"/>
    <numFmt numFmtId="166" formatCode="0.000"/>
    <numFmt numFmtId="167" formatCode="0.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3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8" fillId="33" borderId="0" xfId="0" applyFont="1" applyFill="1" applyAlignment="1">
      <alignment vertical="center"/>
    </xf>
    <xf numFmtId="0" fontId="0" fillId="0" borderId="0" xfId="0" applyFont="1"/>
    <xf numFmtId="0" fontId="0" fillId="0" borderId="0" xfId="0" applyFont="1" applyBorder="1"/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8" fillId="0" borderId="0" xfId="0" applyFont="1" applyFill="1" applyAlignment="1">
      <alignment vertic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20" fillId="0" borderId="10" xfId="0" applyFont="1" applyBorder="1" applyAlignment="1">
      <alignment horizontal="center"/>
    </xf>
    <xf numFmtId="164" fontId="20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0" applyNumberFormat="1" applyBorder="1"/>
    <xf numFmtId="0" fontId="0" fillId="0" borderId="0" xfId="0" applyAlignment="1">
      <alignment horizontal="left"/>
    </xf>
    <xf numFmtId="167" fontId="0" fillId="0" borderId="0" xfId="0" applyNumberFormat="1" applyAlignment="1">
      <alignment horizontal="center"/>
    </xf>
    <xf numFmtId="166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4EAB9887-0731-4D23-8F49-0BA08DFBA84B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comparison'!$F$2:$F$4</c:f>
              <c:numCache>
                <c:formatCode>0.00</c:formatCode>
                <c:ptCount val="3"/>
                <c:pt idx="0">
                  <c:v>75.565976446251312</c:v>
                </c:pt>
                <c:pt idx="1">
                  <c:v>16.938527991931579</c:v>
                </c:pt>
                <c:pt idx="2">
                  <c:v>1.8096890971431097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7C-4798-AE68-A3B004F7AE01}"/>
            </c:ext>
          </c:extLst>
        </c:ser>
        <c:ser>
          <c:idx val="1"/>
          <c:order val="1"/>
          <c:tx>
            <c:strRef>
              <c:f>'Transcriptome comparison'!$G$1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70.971585591595414</c:v>
                </c:pt>
                <c:pt idx="1">
                  <c:v>28.124236479718952</c:v>
                </c:pt>
                <c:pt idx="2">
                  <c:v>0.1956725574747516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77C-4798-AE68-A3B004F7AE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84480088"/>
        <c:axId val="384477792"/>
      </c:barChart>
      <c:catAx>
        <c:axId val="384480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77792"/>
        <c:crosses val="autoZero"/>
        <c:auto val="1"/>
        <c:lblAlgn val="ctr"/>
        <c:lblOffset val="100"/>
        <c:noMultiLvlLbl val="0"/>
      </c:catAx>
      <c:valAx>
        <c:axId val="3844777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800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comparison'!$F$8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comparison'!$E$9:$E$12</c:f>
              <c:strCache>
                <c:ptCount val="4"/>
                <c:pt idx="0">
                  <c:v>Cardiotoxin/cytotoxin</c:v>
                </c:pt>
                <c:pt idx="1">
                  <c:v>Muscarinic toxin-like protein</c:v>
                </c:pt>
                <c:pt idx="2">
                  <c:v>Short neurotoxin</c:v>
                </c:pt>
                <c:pt idx="3">
                  <c:v>Weak neuotoxin</c:v>
                </c:pt>
              </c:strCache>
            </c:strRef>
          </c:cat>
          <c:val>
            <c:numRef>
              <c:f>'Transcriptome comparison'!$F$9:$F$12</c:f>
              <c:numCache>
                <c:formatCode>General</c:formatCode>
                <c:ptCount val="4"/>
                <c:pt idx="0" formatCode="0.00">
                  <c:v>64.85231516159844</c:v>
                </c:pt>
                <c:pt idx="1">
                  <c:v>0</c:v>
                </c:pt>
                <c:pt idx="2" formatCode="0.00">
                  <c:v>10.423426391314669</c:v>
                </c:pt>
                <c:pt idx="3" formatCode="0.00">
                  <c:v>6.9568034040485643E-2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34-4743-A516-5F1054FB3769}"/>
            </c:ext>
          </c:extLst>
        </c:ser>
        <c:ser>
          <c:idx val="1"/>
          <c:order val="1"/>
          <c:tx>
            <c:strRef>
              <c:f>'Transcriptome comparison'!$G$8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comparison'!$E$9:$E$12</c:f>
              <c:strCache>
                <c:ptCount val="4"/>
                <c:pt idx="0">
                  <c:v>Cardiotoxin/cytotoxin</c:v>
                </c:pt>
                <c:pt idx="1">
                  <c:v>Muscarinic toxin-like protein</c:v>
                </c:pt>
                <c:pt idx="2">
                  <c:v>Short neurotoxin</c:v>
                </c:pt>
                <c:pt idx="3">
                  <c:v>Weak neuotoxin</c:v>
                </c:pt>
              </c:strCache>
            </c:strRef>
          </c:cat>
          <c:val>
            <c:numRef>
              <c:f>'Transcriptome comparison'!$G$9:$G$12</c:f>
              <c:numCache>
                <c:formatCode>0.00</c:formatCode>
                <c:ptCount val="4"/>
                <c:pt idx="0">
                  <c:v>64.134834002088894</c:v>
                </c:pt>
                <c:pt idx="1">
                  <c:v>0.20462134281724237</c:v>
                </c:pt>
                <c:pt idx="2">
                  <c:v>6.4179346652502067</c:v>
                </c:pt>
                <c:pt idx="3">
                  <c:v>0.21419558143908282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34-4743-A516-5F1054FB3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76067600"/>
        <c:axId val="376066616"/>
      </c:barChart>
      <c:catAx>
        <c:axId val="37606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66616"/>
        <c:crosses val="autoZero"/>
        <c:auto val="1"/>
        <c:lblAlgn val="ctr"/>
        <c:lblOffset val="100"/>
        <c:noMultiLvlLbl val="0"/>
      </c:catAx>
      <c:valAx>
        <c:axId val="3760666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67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comparison'!$B$25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comparison'!$A$26:$A$30</c:f>
              <c:strCache>
                <c:ptCount val="5"/>
                <c:pt idx="0">
                  <c:v>Cardiotoxin/cytotoxin</c:v>
                </c:pt>
                <c:pt idx="1">
                  <c:v>NGF</c:v>
                </c:pt>
                <c:pt idx="2">
                  <c:v>PLA2</c:v>
                </c:pt>
                <c:pt idx="3">
                  <c:v>Short neurotoxin</c:v>
                </c:pt>
                <c:pt idx="4">
                  <c:v>SVMP</c:v>
                </c:pt>
              </c:strCache>
            </c:strRef>
          </c:cat>
          <c:val>
            <c:numRef>
              <c:f>'Transcriptome comparison'!$B$26:$B$30</c:f>
              <c:numCache>
                <c:formatCode>0.00</c:formatCode>
                <c:ptCount val="5"/>
                <c:pt idx="0">
                  <c:v>64.85231516159844</c:v>
                </c:pt>
                <c:pt idx="1">
                  <c:v>1.2152320866913404</c:v>
                </c:pt>
                <c:pt idx="2">
                  <c:v>16.938527991931579</c:v>
                </c:pt>
                <c:pt idx="3">
                  <c:v>10.423426391314669</c:v>
                </c:pt>
                <c:pt idx="4">
                  <c:v>1.8096890971431097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7D-4CFA-BB7D-8F18CB6C56C4}"/>
            </c:ext>
          </c:extLst>
        </c:ser>
        <c:ser>
          <c:idx val="1"/>
          <c:order val="1"/>
          <c:tx>
            <c:strRef>
              <c:f>'Transcriptome comparison'!$C$25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comparison'!$A$26:$A$30</c:f>
              <c:strCache>
                <c:ptCount val="5"/>
                <c:pt idx="0">
                  <c:v>Cardiotoxin/cytotoxin</c:v>
                </c:pt>
                <c:pt idx="1">
                  <c:v>NGF</c:v>
                </c:pt>
                <c:pt idx="2">
                  <c:v>PLA2</c:v>
                </c:pt>
                <c:pt idx="3">
                  <c:v>Short neurotoxin</c:v>
                </c:pt>
                <c:pt idx="4">
                  <c:v>SVMP</c:v>
                </c:pt>
              </c:strCache>
            </c:strRef>
          </c:cat>
          <c:val>
            <c:numRef>
              <c:f>'Transcriptome comparison'!$C$26:$C$30</c:f>
              <c:numCache>
                <c:formatCode>0.00</c:formatCode>
                <c:ptCount val="5"/>
                <c:pt idx="0">
                  <c:v>64.134834002088894</c:v>
                </c:pt>
                <c:pt idx="1">
                  <c:v>0.14030000000000001</c:v>
                </c:pt>
                <c:pt idx="2">
                  <c:v>28.124236479718952</c:v>
                </c:pt>
                <c:pt idx="3">
                  <c:v>6.4179346652502067</c:v>
                </c:pt>
                <c:pt idx="4">
                  <c:v>0.1956725574747516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7D-4CFA-BB7D-8F18CB6C56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84472544"/>
        <c:axId val="384475824"/>
      </c:barChart>
      <c:catAx>
        <c:axId val="38447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75824"/>
        <c:crosses val="autoZero"/>
        <c:auto val="1"/>
        <c:lblAlgn val="ctr"/>
        <c:lblOffset val="100"/>
        <c:noMultiLvlLbl val="0"/>
      </c:catAx>
      <c:valAx>
        <c:axId val="38447582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7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  <c:pt idx="5">
                  <c:v>SVMP</c:v>
                </c:pt>
              </c:strCache>
            </c:strRef>
          </c:cat>
          <c:val>
            <c:numRef>
              <c:f>'Proteoform number'!$H$2:$H$7</c:f>
              <c:numCache>
                <c:formatCode>General</c:formatCode>
                <c:ptCount val="6"/>
                <c:pt idx="0">
                  <c:v>52</c:v>
                </c:pt>
                <c:pt idx="1">
                  <c:v>3</c:v>
                </c:pt>
                <c:pt idx="2">
                  <c:v>3</c:v>
                </c:pt>
                <c:pt idx="3">
                  <c:v>1</c:v>
                </c:pt>
                <c:pt idx="4">
                  <c:v>13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A7-4D33-80C8-02E5E73FCE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71142984"/>
        <c:axId val="371144952"/>
      </c:barChart>
      <c:catAx>
        <c:axId val="371142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144952"/>
        <c:crosses val="autoZero"/>
        <c:auto val="1"/>
        <c:lblAlgn val="ctr"/>
        <c:lblOffset val="100"/>
        <c:noMultiLvlLbl val="0"/>
      </c:catAx>
      <c:valAx>
        <c:axId val="371144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11429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  <c:pt idx="5">
                  <c:v>SVMP</c:v>
                </c:pt>
              </c:strCache>
            </c:strRef>
          </c:cat>
          <c:val>
            <c:numRef>
              <c:f>'Proteoform number'!$I$2:$I$7</c:f>
              <c:numCache>
                <c:formatCode>General</c:formatCode>
                <c:ptCount val="6"/>
                <c:pt idx="0">
                  <c:v>93</c:v>
                </c:pt>
                <c:pt idx="1">
                  <c:v>3</c:v>
                </c:pt>
                <c:pt idx="2">
                  <c:v>4</c:v>
                </c:pt>
                <c:pt idx="3">
                  <c:v>2</c:v>
                </c:pt>
                <c:pt idx="4">
                  <c:v>46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490-4698-BD5D-EA2A14F18D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187148024"/>
        <c:axId val="187144416"/>
      </c:barChart>
      <c:catAx>
        <c:axId val="187148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144416"/>
        <c:crosses val="autoZero"/>
        <c:auto val="1"/>
        <c:lblAlgn val="ctr"/>
        <c:lblOffset val="100"/>
        <c:noMultiLvlLbl val="0"/>
      </c:catAx>
      <c:valAx>
        <c:axId val="1871444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71480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  <c:pt idx="5">
                  <c:v>SVMP</c:v>
                </c:pt>
              </c:strCache>
            </c:strRef>
          </c:cat>
          <c:val>
            <c:numRef>
              <c:f>'Proteoform number'!$J$2:$J$7</c:f>
              <c:numCache>
                <c:formatCode>General</c:formatCode>
                <c:ptCount val="6"/>
                <c:pt idx="0" formatCode="0.0">
                  <c:v>1.7884615384615385</c:v>
                </c:pt>
                <c:pt idx="1">
                  <c:v>1</c:v>
                </c:pt>
                <c:pt idx="2" formatCode="0.0">
                  <c:v>1.3333333333333333</c:v>
                </c:pt>
                <c:pt idx="3">
                  <c:v>2</c:v>
                </c:pt>
                <c:pt idx="4" formatCode="0.0">
                  <c:v>3.5384615384615383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5F-4979-9D9D-E6E82618CF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729600200"/>
        <c:axId val="729602824"/>
      </c:barChart>
      <c:catAx>
        <c:axId val="729600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602824"/>
        <c:crosses val="autoZero"/>
        <c:auto val="1"/>
        <c:lblAlgn val="ctr"/>
        <c:lblOffset val="100"/>
        <c:noMultiLvlLbl val="0"/>
      </c:catAx>
      <c:valAx>
        <c:axId val="729602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960020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  <c:pt idx="5">
                  <c:v>SVMP</c:v>
                </c:pt>
              </c:strCache>
            </c:strRef>
          </c:cat>
          <c:val>
            <c:numRef>
              <c:f>'Proteoform number'!$K$2:$K$7</c:f>
              <c:numCache>
                <c:formatCode>0.00</c:formatCode>
                <c:ptCount val="6"/>
                <c:pt idx="0">
                  <c:v>70.971585591595414</c:v>
                </c:pt>
                <c:pt idx="1">
                  <c:v>3.4277346444159591E-2</c:v>
                </c:pt>
                <c:pt idx="2">
                  <c:v>0.29483498178581319</c:v>
                </c:pt>
                <c:pt idx="3">
                  <c:v>0.14030000000000001</c:v>
                </c:pt>
                <c:pt idx="4">
                  <c:v>28.124236479718952</c:v>
                </c:pt>
                <c:pt idx="5">
                  <c:v>0.1956725574747516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68-4069-8E1D-218CB58F1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76073504"/>
        <c:axId val="376071864"/>
      </c:barChart>
      <c:catAx>
        <c:axId val="37607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71864"/>
        <c:crosses val="autoZero"/>
        <c:auto val="1"/>
        <c:lblAlgn val="ctr"/>
        <c:lblOffset val="100"/>
        <c:noMultiLvlLbl val="0"/>
      </c:catAx>
      <c:valAx>
        <c:axId val="37607186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0735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161924</xdr:colOff>
      <xdr:row>0</xdr:row>
      <xdr:rowOff>0</xdr:rowOff>
    </xdr:from>
    <xdr:to>
      <xdr:col>15</xdr:col>
      <xdr:colOff>476249</xdr:colOff>
      <xdr:row>16</xdr:row>
      <xdr:rowOff>76199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FEA8FEB-9F44-4AFC-A141-6816A41512F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161924</xdr:colOff>
      <xdr:row>16</xdr:row>
      <xdr:rowOff>85725</xdr:rowOff>
    </xdr:from>
    <xdr:to>
      <xdr:col>18</xdr:col>
      <xdr:colOff>476250</xdr:colOff>
      <xdr:row>37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419C3F3-356C-47E7-9132-B835C964F2F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30</xdr:row>
      <xdr:rowOff>33337</xdr:rowOff>
    </xdr:from>
    <xdr:to>
      <xdr:col>6</xdr:col>
      <xdr:colOff>704849</xdr:colOff>
      <xdr:row>51</xdr:row>
      <xdr:rowOff>142875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2102364-33BA-4897-92DA-62D49968A8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114300</xdr:colOff>
      <xdr:row>13</xdr:row>
      <xdr:rowOff>52387</xdr:rowOff>
    </xdr:from>
    <xdr:to>
      <xdr:col>9</xdr:col>
      <xdr:colOff>619125</xdr:colOff>
      <xdr:row>27</xdr:row>
      <xdr:rowOff>128587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B7A6B6A-4563-4DB2-B2A9-83C7899169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114300</xdr:colOff>
      <xdr:row>27</xdr:row>
      <xdr:rowOff>176212</xdr:rowOff>
    </xdr:from>
    <xdr:to>
      <xdr:col>9</xdr:col>
      <xdr:colOff>619125</xdr:colOff>
      <xdr:row>42</xdr:row>
      <xdr:rowOff>61912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34B63F-5841-4CBA-8515-9E21677AE1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657225</xdr:colOff>
      <xdr:row>13</xdr:row>
      <xdr:rowOff>52387</xdr:rowOff>
    </xdr:from>
    <xdr:to>
      <xdr:col>14</xdr:col>
      <xdr:colOff>333375</xdr:colOff>
      <xdr:row>27</xdr:row>
      <xdr:rowOff>128587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08A7339-576E-4C73-8617-FCA9F046F40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657225</xdr:colOff>
      <xdr:row>27</xdr:row>
      <xdr:rowOff>176212</xdr:rowOff>
    </xdr:from>
    <xdr:to>
      <xdr:col>14</xdr:col>
      <xdr:colOff>333375</xdr:colOff>
      <xdr:row>42</xdr:row>
      <xdr:rowOff>61912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6F0009E-6AA8-4442-A680-20EF1BC8FD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4"/>
  <sheetViews>
    <sheetView topLeftCell="A115" workbookViewId="0">
      <selection activeCell="A2" sqref="A2:A152"/>
    </sheetView>
  </sheetViews>
  <sheetFormatPr defaultColWidth="11.42578125" defaultRowHeight="15" x14ac:dyDescent="0.25"/>
  <cols>
    <col min="1" max="1" width="10.85546875" style="1"/>
    <col min="2" max="2" width="15.85546875" style="1" customWidth="1"/>
    <col min="3" max="3" width="13.28515625" style="1" customWidth="1"/>
    <col min="4" max="4" width="49.140625" customWidth="1"/>
    <col min="5" max="5" width="81.140625" customWidth="1"/>
    <col min="6" max="6" width="57.5703125" customWidth="1"/>
    <col min="7" max="8" width="10.85546875" style="1"/>
  </cols>
  <sheetData>
    <row r="1" spans="1:15" ht="21" x14ac:dyDescent="0.25">
      <c r="A1" s="3" t="s">
        <v>215</v>
      </c>
      <c r="B1" s="3"/>
      <c r="C1" s="10"/>
      <c r="D1" s="1"/>
      <c r="E1" s="1"/>
      <c r="F1" s="1"/>
      <c r="G1"/>
      <c r="I1" s="1"/>
    </row>
    <row r="2" spans="1:15" s="4" customFormat="1" ht="15.75" x14ac:dyDescent="0.25">
      <c r="A2" s="6" t="s">
        <v>0</v>
      </c>
      <c r="B2" s="7" t="s">
        <v>1</v>
      </c>
      <c r="C2" s="7" t="s">
        <v>212</v>
      </c>
      <c r="D2" s="7" t="s">
        <v>213</v>
      </c>
      <c r="E2" s="7" t="s">
        <v>214</v>
      </c>
      <c r="F2" s="13"/>
      <c r="G2" s="7" t="s">
        <v>2</v>
      </c>
      <c r="H2" s="7" t="s">
        <v>3</v>
      </c>
      <c r="J2" s="5"/>
      <c r="K2" s="8"/>
      <c r="L2" s="9"/>
      <c r="M2" s="9"/>
      <c r="N2" s="9"/>
      <c r="O2" s="9"/>
    </row>
    <row r="3" spans="1:15" x14ac:dyDescent="0.25">
      <c r="A3" s="1">
        <v>663</v>
      </c>
      <c r="B3" s="2">
        <v>396295346790</v>
      </c>
      <c r="C3" s="12">
        <f t="shared" ref="C3:C34" si="0">(B3*100)/$B$154</f>
        <v>44.364584685854325</v>
      </c>
      <c r="D3" t="s">
        <v>119</v>
      </c>
      <c r="E3" s="11" t="s">
        <v>227</v>
      </c>
      <c r="F3" s="11"/>
      <c r="G3" s="2">
        <v>3.5872395400000001E-9</v>
      </c>
      <c r="H3" s="2">
        <v>3.5872395460000002E-9</v>
      </c>
    </row>
    <row r="4" spans="1:15" x14ac:dyDescent="0.25">
      <c r="A4" s="1">
        <v>622</v>
      </c>
      <c r="B4" s="2">
        <v>82011726550</v>
      </c>
      <c r="C4" s="12">
        <f t="shared" si="0"/>
        <v>9.1810721908088109</v>
      </c>
      <c r="D4" t="s">
        <v>85</v>
      </c>
      <c r="E4" s="11" t="s">
        <v>225</v>
      </c>
      <c r="F4" s="11"/>
      <c r="G4" s="2">
        <v>2.7445284580000001E-36</v>
      </c>
      <c r="H4" s="2">
        <v>2.7445284580000001E-36</v>
      </c>
    </row>
    <row r="5" spans="1:15" x14ac:dyDescent="0.25">
      <c r="A5" s="1">
        <v>1538</v>
      </c>
      <c r="B5" s="2">
        <v>58461482620</v>
      </c>
      <c r="C5" s="12">
        <f t="shared" si="0"/>
        <v>6.5446627561084387</v>
      </c>
      <c r="D5" t="s">
        <v>182</v>
      </c>
      <c r="E5" s="11" t="s">
        <v>238</v>
      </c>
      <c r="F5" s="11"/>
      <c r="G5" s="2">
        <v>6.0163865310000002E-12</v>
      </c>
      <c r="H5" s="2">
        <v>6.0163865310000002E-12</v>
      </c>
    </row>
    <row r="6" spans="1:15" x14ac:dyDescent="0.25">
      <c r="A6" s="1">
        <v>869</v>
      </c>
      <c r="B6" s="2">
        <v>29832889530</v>
      </c>
      <c r="C6" s="12">
        <f t="shared" si="0"/>
        <v>3.3397408389929124</v>
      </c>
      <c r="D6" t="s">
        <v>132</v>
      </c>
      <c r="E6" s="11" t="s">
        <v>233</v>
      </c>
      <c r="F6" s="11"/>
      <c r="G6" s="2">
        <v>1.337091338E-30</v>
      </c>
      <c r="H6" s="2">
        <v>1.337091338E-30</v>
      </c>
    </row>
    <row r="7" spans="1:15" x14ac:dyDescent="0.25">
      <c r="A7" s="1">
        <v>596</v>
      </c>
      <c r="B7" s="1">
        <v>23801931840</v>
      </c>
      <c r="C7" s="12">
        <f t="shared" si="0"/>
        <v>2.664585464744746</v>
      </c>
      <c r="D7" t="s">
        <v>106</v>
      </c>
      <c r="E7" s="11" t="s">
        <v>223</v>
      </c>
      <c r="F7" s="11"/>
      <c r="G7" s="2">
        <v>7.851331604E-7</v>
      </c>
      <c r="H7" s="2">
        <v>7.8513346829999998E-7</v>
      </c>
    </row>
    <row r="8" spans="1:15" x14ac:dyDescent="0.25">
      <c r="A8" s="1">
        <v>1016</v>
      </c>
      <c r="B8" s="2">
        <v>20641304430</v>
      </c>
      <c r="C8" s="12">
        <f t="shared" si="0"/>
        <v>2.3107586446037538</v>
      </c>
      <c r="D8" t="s">
        <v>139</v>
      </c>
      <c r="E8" s="11" t="s">
        <v>235</v>
      </c>
      <c r="F8" s="11"/>
      <c r="G8" s="2">
        <v>5.6888711109999998E-14</v>
      </c>
      <c r="H8" s="2">
        <v>5.6888711109999998E-14</v>
      </c>
    </row>
    <row r="9" spans="1:15" x14ac:dyDescent="0.25">
      <c r="A9" s="1">
        <v>1061</v>
      </c>
      <c r="B9" s="2">
        <v>20641304430</v>
      </c>
      <c r="C9" s="1">
        <f t="shared" si="0"/>
        <v>2.3107586446037538</v>
      </c>
      <c r="D9" t="s">
        <v>140</v>
      </c>
      <c r="E9" t="s">
        <v>151</v>
      </c>
      <c r="G9" s="2">
        <v>3.820730641E-31</v>
      </c>
      <c r="H9" s="2">
        <v>3.820730641E-31</v>
      </c>
    </row>
    <row r="10" spans="1:15" x14ac:dyDescent="0.25">
      <c r="A10" s="1">
        <v>1069</v>
      </c>
      <c r="B10" s="2">
        <v>20641304430</v>
      </c>
      <c r="C10" s="1">
        <f t="shared" si="0"/>
        <v>2.3107586446037538</v>
      </c>
      <c r="D10" t="s">
        <v>137</v>
      </c>
      <c r="E10" t="s">
        <v>152</v>
      </c>
      <c r="G10" s="1">
        <v>1.3614918350000001E-4</v>
      </c>
      <c r="H10" s="1">
        <v>1.3615840049999999E-4</v>
      </c>
    </row>
    <row r="11" spans="1:15" x14ac:dyDescent="0.25">
      <c r="A11" s="1">
        <v>1159</v>
      </c>
      <c r="B11" s="2">
        <v>19461482620</v>
      </c>
      <c r="C11" s="1">
        <f t="shared" si="0"/>
        <v>2.1786796155968866</v>
      </c>
      <c r="D11" t="s">
        <v>134</v>
      </c>
      <c r="E11" t="s">
        <v>163</v>
      </c>
      <c r="G11" s="2">
        <v>4.7481719309999999E-38</v>
      </c>
      <c r="H11" s="2">
        <v>4.7481719309999999E-38</v>
      </c>
    </row>
    <row r="12" spans="1:15" x14ac:dyDescent="0.25">
      <c r="A12" s="1">
        <v>1161</v>
      </c>
      <c r="B12" s="2">
        <v>19461482620</v>
      </c>
      <c r="C12" s="1">
        <f t="shared" si="0"/>
        <v>2.1786796155968866</v>
      </c>
      <c r="D12" t="s">
        <v>160</v>
      </c>
      <c r="E12" t="s">
        <v>164</v>
      </c>
      <c r="G12" s="2">
        <v>3.8180178440000001E-33</v>
      </c>
      <c r="H12" s="2">
        <v>3.8180178440000001E-33</v>
      </c>
    </row>
    <row r="13" spans="1:15" x14ac:dyDescent="0.25">
      <c r="A13" s="1">
        <v>1179</v>
      </c>
      <c r="B13" s="2">
        <v>19461482620</v>
      </c>
      <c r="C13" s="1">
        <f t="shared" si="0"/>
        <v>2.1786796155968866</v>
      </c>
      <c r="D13" t="s">
        <v>171</v>
      </c>
      <c r="E13" t="s">
        <v>172</v>
      </c>
      <c r="G13" s="2">
        <v>8.7760115459999997E-36</v>
      </c>
      <c r="H13" s="2">
        <v>8.7760115459999997E-36</v>
      </c>
    </row>
    <row r="14" spans="1:15" x14ac:dyDescent="0.25">
      <c r="A14" s="1">
        <v>1212</v>
      </c>
      <c r="B14" s="2">
        <v>19461482620</v>
      </c>
      <c r="C14" s="1">
        <f t="shared" si="0"/>
        <v>2.1786796155968866</v>
      </c>
      <c r="D14" t="s">
        <v>133</v>
      </c>
      <c r="E14" t="s">
        <v>174</v>
      </c>
      <c r="G14" s="2">
        <v>5.7704968160000004E-24</v>
      </c>
      <c r="H14" s="2">
        <v>5.7704968160000004E-24</v>
      </c>
    </row>
    <row r="15" spans="1:15" x14ac:dyDescent="0.25">
      <c r="A15" s="1">
        <v>1668</v>
      </c>
      <c r="B15" s="2">
        <v>19461482620</v>
      </c>
      <c r="C15" s="1">
        <f t="shared" si="0"/>
        <v>2.1786796155968866</v>
      </c>
      <c r="D15" t="s">
        <v>184</v>
      </c>
      <c r="E15" t="s">
        <v>185</v>
      </c>
      <c r="G15" s="2">
        <v>2.8360340719999999E-7</v>
      </c>
      <c r="H15" s="2">
        <v>2.8360344720000003E-7</v>
      </c>
    </row>
    <row r="16" spans="1:15" x14ac:dyDescent="0.25">
      <c r="A16" s="1">
        <v>300</v>
      </c>
      <c r="B16" s="2">
        <v>17518595860</v>
      </c>
      <c r="C16" s="12">
        <f t="shared" si="0"/>
        <v>1.9611767735947556</v>
      </c>
      <c r="D16" t="s">
        <v>8</v>
      </c>
      <c r="E16" s="11" t="s">
        <v>220</v>
      </c>
      <c r="F16" s="11"/>
      <c r="G16" s="2">
        <v>1.3792806319999999E-26</v>
      </c>
      <c r="H16" s="2">
        <v>1.3792806319999999E-26</v>
      </c>
    </row>
    <row r="17" spans="1:8" x14ac:dyDescent="0.25">
      <c r="A17" s="1">
        <v>81</v>
      </c>
      <c r="B17" s="1">
        <v>7112045811</v>
      </c>
      <c r="C17" s="12">
        <f t="shared" si="0"/>
        <v>0.79618133603517449</v>
      </c>
      <c r="D17" t="s">
        <v>4</v>
      </c>
      <c r="E17" s="11" t="s">
        <v>216</v>
      </c>
      <c r="F17" s="11"/>
      <c r="G17" s="2">
        <v>1.1595023999999999E-26</v>
      </c>
      <c r="H17" s="2">
        <v>1.1595023999999999E-26</v>
      </c>
    </row>
    <row r="18" spans="1:8" x14ac:dyDescent="0.25">
      <c r="A18" s="1">
        <v>1249</v>
      </c>
      <c r="B18" s="1">
        <v>7059334123</v>
      </c>
      <c r="C18" s="1">
        <f t="shared" si="0"/>
        <v>0.7902803529296385</v>
      </c>
      <c r="D18" t="s">
        <v>134</v>
      </c>
      <c r="E18" t="s">
        <v>175</v>
      </c>
      <c r="G18" s="2">
        <v>2.9509000419999998E-19</v>
      </c>
      <c r="H18" s="2">
        <v>2.9509000419999998E-19</v>
      </c>
    </row>
    <row r="19" spans="1:8" x14ac:dyDescent="0.25">
      <c r="A19" s="1">
        <v>485</v>
      </c>
      <c r="B19" s="1">
        <v>5951931840</v>
      </c>
      <c r="C19" s="1">
        <f t="shared" si="0"/>
        <v>0.66630856581830511</v>
      </c>
      <c r="D19" t="s">
        <v>89</v>
      </c>
      <c r="E19" t="s">
        <v>90</v>
      </c>
      <c r="G19" s="2">
        <v>2.3605947530000002E-27</v>
      </c>
      <c r="H19" s="2">
        <v>2.3605947530000002E-27</v>
      </c>
    </row>
    <row r="20" spans="1:8" x14ac:dyDescent="0.25">
      <c r="A20" s="1">
        <v>490</v>
      </c>
      <c r="B20" s="1">
        <v>5951931840</v>
      </c>
      <c r="C20" s="1">
        <f t="shared" si="0"/>
        <v>0.66630856581830511</v>
      </c>
      <c r="D20" t="s">
        <v>93</v>
      </c>
      <c r="E20" t="s">
        <v>94</v>
      </c>
      <c r="G20" s="2">
        <v>9.9024602590000001E-25</v>
      </c>
      <c r="H20" s="2">
        <v>9.9024602590000001E-25</v>
      </c>
    </row>
    <row r="21" spans="1:8" x14ac:dyDescent="0.25">
      <c r="A21" s="1">
        <v>728</v>
      </c>
      <c r="B21" s="1">
        <v>5643054229</v>
      </c>
      <c r="C21" s="12">
        <f t="shared" si="0"/>
        <v>0.63173024678990808</v>
      </c>
      <c r="D21" t="s">
        <v>125</v>
      </c>
      <c r="E21" s="11" t="s">
        <v>229</v>
      </c>
      <c r="F21" s="11"/>
      <c r="G21" s="2">
        <v>3.5159374150000001E-26</v>
      </c>
      <c r="H21" s="2">
        <v>3.5159374150000001E-26</v>
      </c>
    </row>
    <row r="22" spans="1:8" x14ac:dyDescent="0.25">
      <c r="A22" s="1">
        <v>130</v>
      </c>
      <c r="B22" s="1">
        <v>5110331842</v>
      </c>
      <c r="C22" s="1">
        <f t="shared" si="0"/>
        <v>0.57209288883567544</v>
      </c>
      <c r="D22" t="s">
        <v>9</v>
      </c>
      <c r="E22" t="s">
        <v>10</v>
      </c>
      <c r="G22" s="2">
        <v>9.9727247410000004E-9</v>
      </c>
      <c r="H22" s="2">
        <v>9.9727247909999996E-9</v>
      </c>
    </row>
    <row r="23" spans="1:8" x14ac:dyDescent="0.25">
      <c r="A23" s="1">
        <v>159</v>
      </c>
      <c r="B23" s="1">
        <v>5110331842</v>
      </c>
      <c r="C23" s="1">
        <f t="shared" si="0"/>
        <v>0.57209288883567544</v>
      </c>
      <c r="D23" t="s">
        <v>6</v>
      </c>
      <c r="E23" t="s">
        <v>24</v>
      </c>
      <c r="G23" s="2">
        <v>1.241276984E-10</v>
      </c>
      <c r="H23" s="2">
        <v>1.241276984E-10</v>
      </c>
    </row>
    <row r="24" spans="1:8" x14ac:dyDescent="0.25">
      <c r="A24" s="1">
        <v>187</v>
      </c>
      <c r="B24" s="1">
        <v>5110331842</v>
      </c>
      <c r="C24" s="12">
        <f t="shared" si="0"/>
        <v>0.57209288883567544</v>
      </c>
      <c r="D24" t="s">
        <v>14</v>
      </c>
      <c r="E24" s="11" t="s">
        <v>218</v>
      </c>
      <c r="F24" s="11"/>
      <c r="G24" s="2">
        <v>1.1078307450000001E-25</v>
      </c>
      <c r="H24" s="2">
        <v>1.1078307450000001E-25</v>
      </c>
    </row>
    <row r="25" spans="1:8" x14ac:dyDescent="0.25">
      <c r="A25" s="1">
        <v>202</v>
      </c>
      <c r="B25" s="1">
        <v>5110331842</v>
      </c>
      <c r="C25" s="1">
        <f t="shared" si="0"/>
        <v>0.57209288883567544</v>
      </c>
      <c r="D25" t="s">
        <v>16</v>
      </c>
      <c r="E25" t="s">
        <v>44</v>
      </c>
      <c r="G25" s="1">
        <v>2.4190446690000001E-4</v>
      </c>
      <c r="H25" s="1">
        <v>2.41933666E-4</v>
      </c>
    </row>
    <row r="26" spans="1:8" x14ac:dyDescent="0.25">
      <c r="A26" s="1">
        <v>435</v>
      </c>
      <c r="B26" s="1">
        <v>4494874870</v>
      </c>
      <c r="C26" s="1">
        <f t="shared" si="0"/>
        <v>0.50319353592638594</v>
      </c>
      <c r="D26" t="s">
        <v>79</v>
      </c>
      <c r="E26" t="s">
        <v>80</v>
      </c>
      <c r="G26" s="2">
        <v>9.4971022340000004E-6</v>
      </c>
      <c r="H26" s="2">
        <v>9.4971472319999995E-6</v>
      </c>
    </row>
    <row r="27" spans="1:8" x14ac:dyDescent="0.25">
      <c r="A27" s="1">
        <v>491</v>
      </c>
      <c r="B27" s="1">
        <v>4494874870</v>
      </c>
      <c r="C27" s="1">
        <f t="shared" si="0"/>
        <v>0.50319353592638594</v>
      </c>
      <c r="D27" t="s">
        <v>88</v>
      </c>
      <c r="E27" t="s">
        <v>95</v>
      </c>
      <c r="G27" s="2">
        <v>8.1080746979999996E-23</v>
      </c>
      <c r="H27" s="2">
        <v>8.1080746979999996E-23</v>
      </c>
    </row>
    <row r="28" spans="1:8" x14ac:dyDescent="0.25">
      <c r="A28" s="1">
        <v>888</v>
      </c>
      <c r="B28" s="1">
        <v>4493088122</v>
      </c>
      <c r="C28" s="12">
        <f t="shared" si="0"/>
        <v>0.50299351255088998</v>
      </c>
      <c r="D28" t="s">
        <v>134</v>
      </c>
      <c r="E28" s="11" t="s">
        <v>234</v>
      </c>
      <c r="F28" s="11"/>
      <c r="G28" s="2">
        <v>4.2559313959999999E-21</v>
      </c>
      <c r="H28" s="2">
        <v>4.2559313959999999E-21</v>
      </c>
    </row>
    <row r="29" spans="1:8" x14ac:dyDescent="0.25">
      <c r="A29" s="1">
        <v>510</v>
      </c>
      <c r="B29" s="1">
        <v>2851955565</v>
      </c>
      <c r="C29" s="1">
        <f t="shared" si="0"/>
        <v>0.31927153626354093</v>
      </c>
      <c r="D29" t="s">
        <v>93</v>
      </c>
      <c r="E29" t="s">
        <v>99</v>
      </c>
      <c r="G29" s="1">
        <v>1.0001723760000001E-4</v>
      </c>
      <c r="H29" s="1">
        <v>1.000222394E-4</v>
      </c>
    </row>
    <row r="30" spans="1:8" x14ac:dyDescent="0.25">
      <c r="A30" s="1">
        <v>830</v>
      </c>
      <c r="B30" s="1">
        <v>2587476084</v>
      </c>
      <c r="C30" s="1">
        <f t="shared" si="0"/>
        <v>0.28966351177489363</v>
      </c>
      <c r="D30" t="s">
        <v>100</v>
      </c>
      <c r="E30" t="s">
        <v>129</v>
      </c>
      <c r="G30" s="2">
        <v>1.6948180020000001E-8</v>
      </c>
      <c r="H30" s="2">
        <v>1.6948180170000001E-8</v>
      </c>
    </row>
    <row r="31" spans="1:8" x14ac:dyDescent="0.25">
      <c r="A31" s="1">
        <v>1056</v>
      </c>
      <c r="B31" s="1">
        <v>2445492067</v>
      </c>
      <c r="C31" s="1">
        <f t="shared" si="0"/>
        <v>0.27376864448145505</v>
      </c>
      <c r="D31" t="s">
        <v>146</v>
      </c>
      <c r="E31" t="s">
        <v>149</v>
      </c>
      <c r="G31" s="2">
        <v>7.2117810830000003E-25</v>
      </c>
      <c r="H31" s="2">
        <v>7.2117810830000003E-25</v>
      </c>
    </row>
    <row r="32" spans="1:8" x14ac:dyDescent="0.25">
      <c r="A32" s="1">
        <v>2059</v>
      </c>
      <c r="B32" s="1">
        <v>2328119137</v>
      </c>
      <c r="C32" s="1">
        <f t="shared" si="0"/>
        <v>0.26062894618575139</v>
      </c>
      <c r="D32" t="s">
        <v>202</v>
      </c>
      <c r="E32" t="s">
        <v>203</v>
      </c>
      <c r="G32" s="2">
        <v>6.1255342610000004E-5</v>
      </c>
      <c r="H32" s="2">
        <v>6.1257208480000001E-5</v>
      </c>
    </row>
    <row r="33" spans="1:8" x14ac:dyDescent="0.25">
      <c r="A33" s="1">
        <v>2073</v>
      </c>
      <c r="B33" s="1">
        <v>2328119137</v>
      </c>
      <c r="C33" s="1">
        <f t="shared" si="0"/>
        <v>0.26062894618575139</v>
      </c>
      <c r="D33" t="s">
        <v>182</v>
      </c>
      <c r="E33" t="s">
        <v>205</v>
      </c>
      <c r="G33" s="1">
        <v>2.7000948919999999E-4</v>
      </c>
      <c r="H33" s="1">
        <v>2.70045748E-4</v>
      </c>
    </row>
    <row r="34" spans="1:8" x14ac:dyDescent="0.25">
      <c r="A34" s="1">
        <v>2078</v>
      </c>
      <c r="B34" s="1">
        <v>2328119137</v>
      </c>
      <c r="C34" s="1">
        <f t="shared" si="0"/>
        <v>0.26062894618575139</v>
      </c>
      <c r="D34" t="s">
        <v>171</v>
      </c>
      <c r="E34" t="s">
        <v>206</v>
      </c>
      <c r="G34" s="2">
        <v>2.915707705E-12</v>
      </c>
      <c r="H34" s="2">
        <v>2.915707705E-12</v>
      </c>
    </row>
    <row r="35" spans="1:8" x14ac:dyDescent="0.25">
      <c r="A35" s="1">
        <v>2111</v>
      </c>
      <c r="B35" s="1">
        <v>2328119137</v>
      </c>
      <c r="C35" s="1">
        <f t="shared" ref="C35:C66" si="1">(B35*100)/$B$154</f>
        <v>0.26062894618575139</v>
      </c>
      <c r="D35" t="s">
        <v>133</v>
      </c>
      <c r="E35" t="s">
        <v>208</v>
      </c>
      <c r="G35" s="2">
        <v>8.740056906E-10</v>
      </c>
      <c r="H35" s="2">
        <v>8.7400569100000004E-10</v>
      </c>
    </row>
    <row r="36" spans="1:8" x14ac:dyDescent="0.25">
      <c r="A36" s="1">
        <v>2121</v>
      </c>
      <c r="B36" s="1">
        <v>2328119137</v>
      </c>
      <c r="C36" s="1">
        <f t="shared" si="1"/>
        <v>0.26062894618575139</v>
      </c>
      <c r="D36" t="s">
        <v>209</v>
      </c>
      <c r="E36" t="s">
        <v>210</v>
      </c>
      <c r="G36" s="2">
        <v>6.946890059E-6</v>
      </c>
      <c r="H36" s="2">
        <v>6.9469140559999997E-6</v>
      </c>
    </row>
    <row r="37" spans="1:8" x14ac:dyDescent="0.25">
      <c r="A37" s="1">
        <v>648</v>
      </c>
      <c r="B37" s="1">
        <v>2208687369</v>
      </c>
      <c r="C37" s="1">
        <f t="shared" si="1"/>
        <v>0.24725876450550813</v>
      </c>
      <c r="D37" t="s">
        <v>118</v>
      </c>
      <c r="E37" s="11" t="s">
        <v>226</v>
      </c>
      <c r="F37" s="11"/>
      <c r="G37" s="2">
        <v>1.66799189E-8</v>
      </c>
      <c r="H37" s="2">
        <v>1.6679919020000001E-8</v>
      </c>
    </row>
    <row r="38" spans="1:8" x14ac:dyDescent="0.25">
      <c r="A38" s="1">
        <v>617</v>
      </c>
      <c r="B38" s="1">
        <v>1610595011</v>
      </c>
      <c r="C38" s="1">
        <f t="shared" si="1"/>
        <v>0.18030335036456455</v>
      </c>
      <c r="D38" t="s">
        <v>110</v>
      </c>
      <c r="E38" s="11" t="s">
        <v>224</v>
      </c>
      <c r="F38" s="11"/>
      <c r="G38" s="2">
        <v>1.753737597E-8</v>
      </c>
      <c r="H38" s="2">
        <v>1.7537376110000001E-8</v>
      </c>
    </row>
    <row r="39" spans="1:8" x14ac:dyDescent="0.25">
      <c r="A39" s="1">
        <v>1342</v>
      </c>
      <c r="B39" s="1">
        <v>1367785741</v>
      </c>
      <c r="C39" s="1">
        <f t="shared" si="1"/>
        <v>0.15312126884713076</v>
      </c>
      <c r="D39" t="s">
        <v>179</v>
      </c>
      <c r="E39" t="s">
        <v>180</v>
      </c>
      <c r="G39" s="2">
        <v>5.5292501679999999E-27</v>
      </c>
      <c r="H39" s="2">
        <v>5.5292501679999999E-27</v>
      </c>
    </row>
    <row r="40" spans="1:8" x14ac:dyDescent="0.25">
      <c r="A40" s="1">
        <v>1289</v>
      </c>
      <c r="B40" s="1">
        <v>1218847771</v>
      </c>
      <c r="C40" s="1">
        <f t="shared" si="1"/>
        <v>0.13644791843682269</v>
      </c>
      <c r="D40" t="s">
        <v>140</v>
      </c>
      <c r="E40" t="s">
        <v>178</v>
      </c>
      <c r="G40" s="2">
        <v>4.7177540329999997E-18</v>
      </c>
      <c r="H40" s="2">
        <v>4.7177540329999997E-18</v>
      </c>
    </row>
    <row r="41" spans="1:8" x14ac:dyDescent="0.25">
      <c r="A41" s="1">
        <v>1455</v>
      </c>
      <c r="B41" s="1">
        <v>1218847771</v>
      </c>
      <c r="C41" s="12">
        <f t="shared" si="1"/>
        <v>0.13644791843682269</v>
      </c>
      <c r="D41" t="s">
        <v>139</v>
      </c>
      <c r="E41" s="11" t="s">
        <v>235</v>
      </c>
      <c r="F41" s="11"/>
      <c r="G41" s="2">
        <v>1.853438341E-13</v>
      </c>
      <c r="H41" s="2">
        <v>1.853438341E-13</v>
      </c>
    </row>
    <row r="42" spans="1:8" x14ac:dyDescent="0.25">
      <c r="A42" s="1">
        <v>627</v>
      </c>
      <c r="B42" s="1">
        <v>1108687369</v>
      </c>
      <c r="C42" s="1">
        <f t="shared" si="1"/>
        <v>0.12411565028595153</v>
      </c>
      <c r="D42" t="s">
        <v>85</v>
      </c>
      <c r="E42" t="s">
        <v>111</v>
      </c>
      <c r="G42" s="2">
        <v>1.223502558E-21</v>
      </c>
      <c r="H42" s="2">
        <v>1.223502558E-21</v>
      </c>
    </row>
    <row r="43" spans="1:8" x14ac:dyDescent="0.25">
      <c r="A43" s="1">
        <v>632</v>
      </c>
      <c r="B43" s="1">
        <v>1108687369</v>
      </c>
      <c r="C43" s="1">
        <f t="shared" si="1"/>
        <v>0.12411565028595153</v>
      </c>
      <c r="D43" t="s">
        <v>113</v>
      </c>
      <c r="E43" t="s">
        <v>116</v>
      </c>
      <c r="G43" s="2">
        <v>5.0390077600000003E-18</v>
      </c>
      <c r="H43" s="2">
        <v>5.0390077600000003E-18</v>
      </c>
    </row>
    <row r="44" spans="1:8" x14ac:dyDescent="0.25">
      <c r="A44" s="1">
        <v>1759</v>
      </c>
      <c r="B44" s="1">
        <v>1070919012</v>
      </c>
      <c r="C44" s="1">
        <f t="shared" si="1"/>
        <v>0.1198875474678279</v>
      </c>
      <c r="D44" t="s">
        <v>60</v>
      </c>
      <c r="E44" t="s">
        <v>191</v>
      </c>
      <c r="G44" s="1">
        <v>6.7267994540000002E-3</v>
      </c>
      <c r="H44" s="1">
        <v>6.7495262449999999E-3</v>
      </c>
    </row>
    <row r="45" spans="1:8" x14ac:dyDescent="0.25">
      <c r="A45" s="1">
        <v>1767</v>
      </c>
      <c r="B45" s="1">
        <v>1070919012</v>
      </c>
      <c r="C45" s="1">
        <f t="shared" si="1"/>
        <v>0.1198875474678279</v>
      </c>
      <c r="D45" t="s">
        <v>192</v>
      </c>
      <c r="E45" t="s">
        <v>193</v>
      </c>
      <c r="G45" s="2">
        <v>1.579076418E-16</v>
      </c>
      <c r="H45" s="2">
        <v>1.579076418E-16</v>
      </c>
    </row>
    <row r="46" spans="1:8" x14ac:dyDescent="0.25">
      <c r="A46" s="1">
        <v>981</v>
      </c>
      <c r="B46" s="1">
        <v>993373450.39999998</v>
      </c>
      <c r="C46" s="1">
        <f t="shared" si="1"/>
        <v>0.11120645478662021</v>
      </c>
      <c r="D46" t="s">
        <v>134</v>
      </c>
      <c r="E46" t="s">
        <v>138</v>
      </c>
      <c r="G46" s="2">
        <v>2.2678135640000001E-23</v>
      </c>
      <c r="H46" s="2">
        <v>2.2678135640000001E-23</v>
      </c>
    </row>
    <row r="47" spans="1:8" x14ac:dyDescent="0.25">
      <c r="A47" s="1">
        <v>1038</v>
      </c>
      <c r="B47" s="1">
        <v>943581122.60000002</v>
      </c>
      <c r="C47" s="1">
        <f t="shared" si="1"/>
        <v>0.10563228905068112</v>
      </c>
      <c r="D47" t="s">
        <v>107</v>
      </c>
      <c r="E47" t="s">
        <v>144</v>
      </c>
      <c r="G47" s="2">
        <v>1.377861848E-5</v>
      </c>
      <c r="H47" s="2">
        <v>1.3778713199999999E-5</v>
      </c>
    </row>
    <row r="48" spans="1:8" x14ac:dyDescent="0.25">
      <c r="A48" s="1">
        <v>628</v>
      </c>
      <c r="B48" s="1">
        <v>902007445.89999998</v>
      </c>
      <c r="C48" s="1">
        <f t="shared" si="1"/>
        <v>0.10097818721577656</v>
      </c>
      <c r="D48" t="s">
        <v>85</v>
      </c>
      <c r="E48" t="s">
        <v>112</v>
      </c>
      <c r="G48" s="2">
        <v>3.4555317120000003E-24</v>
      </c>
      <c r="H48" s="2">
        <v>3.4555317120000003E-24</v>
      </c>
    </row>
    <row r="49" spans="1:8" x14ac:dyDescent="0.25">
      <c r="A49" s="1">
        <v>635</v>
      </c>
      <c r="B49" s="1">
        <v>902007445.89999998</v>
      </c>
      <c r="C49" s="1">
        <f t="shared" si="1"/>
        <v>0.10097818721577656</v>
      </c>
      <c r="D49" t="s">
        <v>113</v>
      </c>
      <c r="E49" t="s">
        <v>117</v>
      </c>
      <c r="G49" s="2">
        <v>2.401124388E-14</v>
      </c>
      <c r="H49" s="2">
        <v>2.401124388E-14</v>
      </c>
    </row>
    <row r="50" spans="1:8" x14ac:dyDescent="0.25">
      <c r="A50" s="1">
        <v>764</v>
      </c>
      <c r="B50" s="1">
        <v>847834281.70000005</v>
      </c>
      <c r="C50" s="1">
        <f t="shared" si="1"/>
        <v>9.4913594355126196E-2</v>
      </c>
      <c r="D50" t="s">
        <v>100</v>
      </c>
      <c r="E50" t="s">
        <v>128</v>
      </c>
      <c r="G50" s="2">
        <v>1.44662379E-7</v>
      </c>
      <c r="H50" s="2">
        <v>1.4466238939999999E-7</v>
      </c>
    </row>
    <row r="51" spans="1:8" x14ac:dyDescent="0.25">
      <c r="A51" s="1">
        <v>258</v>
      </c>
      <c r="B51" s="1">
        <v>778817668.20000005</v>
      </c>
      <c r="C51" s="1">
        <f t="shared" si="1"/>
        <v>8.7187302792146662E-2</v>
      </c>
      <c r="D51" t="s">
        <v>8</v>
      </c>
      <c r="E51" t="s">
        <v>54</v>
      </c>
      <c r="G51" s="2">
        <v>2.7786873359999998E-15</v>
      </c>
      <c r="H51" s="2">
        <v>2.7786873359999998E-15</v>
      </c>
    </row>
    <row r="52" spans="1:8" x14ac:dyDescent="0.25">
      <c r="A52" s="1">
        <v>270</v>
      </c>
      <c r="B52" s="1">
        <v>778817668.20000005</v>
      </c>
      <c r="C52" s="1">
        <f t="shared" si="1"/>
        <v>8.7187302792146662E-2</v>
      </c>
      <c r="D52" t="s">
        <v>45</v>
      </c>
      <c r="E52" t="s">
        <v>59</v>
      </c>
      <c r="G52" s="2">
        <v>2.065869183E-5</v>
      </c>
      <c r="H52" s="2">
        <v>2.0658904750000001E-5</v>
      </c>
    </row>
    <row r="53" spans="1:8" x14ac:dyDescent="0.25">
      <c r="A53" s="1">
        <v>615</v>
      </c>
      <c r="B53" s="1">
        <v>769416070.89999998</v>
      </c>
      <c r="C53" s="1">
        <f t="shared" si="1"/>
        <v>8.6134810092001052E-2</v>
      </c>
      <c r="D53" t="s">
        <v>108</v>
      </c>
      <c r="E53" t="s">
        <v>109</v>
      </c>
      <c r="G53" s="2">
        <v>1.409144088E-6</v>
      </c>
      <c r="H53" s="2">
        <v>1.409145078E-6</v>
      </c>
    </row>
    <row r="54" spans="1:8" x14ac:dyDescent="0.25">
      <c r="A54" s="1">
        <v>630</v>
      </c>
      <c r="B54" s="1">
        <v>769416070.89999998</v>
      </c>
      <c r="C54" s="1">
        <f t="shared" si="1"/>
        <v>8.6134810092001052E-2</v>
      </c>
      <c r="D54" t="s">
        <v>113</v>
      </c>
      <c r="E54" t="s">
        <v>114</v>
      </c>
      <c r="G54" s="2">
        <v>3.4211497299999999E-6</v>
      </c>
      <c r="H54" s="2">
        <v>3.421155582E-6</v>
      </c>
    </row>
    <row r="55" spans="1:8" x14ac:dyDescent="0.25">
      <c r="A55" s="1">
        <v>631</v>
      </c>
      <c r="B55" s="1">
        <v>769416070.89999998</v>
      </c>
      <c r="C55" s="1">
        <f t="shared" si="1"/>
        <v>8.6134810092001052E-2</v>
      </c>
      <c r="D55" t="s">
        <v>85</v>
      </c>
      <c r="E55" t="s">
        <v>115</v>
      </c>
      <c r="G55" s="2">
        <v>4.12397029E-10</v>
      </c>
      <c r="H55" s="2">
        <v>4.1239702909999999E-10</v>
      </c>
    </row>
    <row r="56" spans="1:8" x14ac:dyDescent="0.25">
      <c r="A56" s="1">
        <v>213</v>
      </c>
      <c r="B56" s="1">
        <v>682834839.5</v>
      </c>
      <c r="C56" s="1">
        <f t="shared" si="1"/>
        <v>7.644218966694645E-2</v>
      </c>
      <c r="D56" t="s">
        <v>45</v>
      </c>
      <c r="E56" t="s">
        <v>46</v>
      </c>
      <c r="G56" s="2">
        <v>2.9467520080000002E-9</v>
      </c>
      <c r="H56" s="2">
        <v>2.9467520119999999E-9</v>
      </c>
    </row>
    <row r="57" spans="1:8" x14ac:dyDescent="0.25">
      <c r="A57" s="1">
        <v>214</v>
      </c>
      <c r="B57" s="1">
        <v>682834839.5</v>
      </c>
      <c r="C57" s="1">
        <f t="shared" si="1"/>
        <v>7.644218966694645E-2</v>
      </c>
      <c r="D57" t="s">
        <v>8</v>
      </c>
      <c r="E57" t="s">
        <v>47</v>
      </c>
      <c r="G57" s="2">
        <v>1.3389398259999999E-16</v>
      </c>
      <c r="H57" s="2">
        <v>1.3389398259999999E-16</v>
      </c>
    </row>
    <row r="58" spans="1:8" x14ac:dyDescent="0.25">
      <c r="A58" s="1">
        <v>230</v>
      </c>
      <c r="B58" s="1">
        <v>682834839.5</v>
      </c>
      <c r="C58" s="1">
        <f t="shared" si="1"/>
        <v>7.644218966694645E-2</v>
      </c>
      <c r="D58" t="s">
        <v>48</v>
      </c>
      <c r="E58" t="s">
        <v>49</v>
      </c>
      <c r="G58" s="2">
        <v>3.1746214210000002E-6</v>
      </c>
      <c r="H58" s="2">
        <v>3.1746264479999999E-6</v>
      </c>
    </row>
    <row r="59" spans="1:8" x14ac:dyDescent="0.25">
      <c r="A59" s="1">
        <v>250</v>
      </c>
      <c r="B59" s="1">
        <v>682834839.5</v>
      </c>
      <c r="C59" s="1">
        <f t="shared" si="1"/>
        <v>7.644218966694645E-2</v>
      </c>
      <c r="D59" t="s">
        <v>52</v>
      </c>
      <c r="E59" t="s">
        <v>53</v>
      </c>
      <c r="G59" s="2">
        <v>1.3246604090000001E-5</v>
      </c>
      <c r="H59" s="2">
        <v>1.3246691830000001E-5</v>
      </c>
    </row>
    <row r="60" spans="1:8" x14ac:dyDescent="0.25">
      <c r="A60" s="1">
        <v>262</v>
      </c>
      <c r="B60" s="1">
        <v>682834839.5</v>
      </c>
      <c r="C60" s="1">
        <f t="shared" si="1"/>
        <v>7.644218966694645E-2</v>
      </c>
      <c r="D60" t="s">
        <v>56</v>
      </c>
      <c r="E60" t="s">
        <v>57</v>
      </c>
      <c r="G60" s="2">
        <v>3.9191247419999996E-6</v>
      </c>
      <c r="H60" s="2">
        <v>3.9191324039999997E-6</v>
      </c>
    </row>
    <row r="61" spans="1:8" x14ac:dyDescent="0.25">
      <c r="A61" s="1">
        <v>1124</v>
      </c>
      <c r="B61" s="1">
        <v>676964453.39999998</v>
      </c>
      <c r="C61" s="1">
        <f t="shared" si="1"/>
        <v>7.5785010006923545E-2</v>
      </c>
      <c r="D61" t="s">
        <v>119</v>
      </c>
      <c r="E61" t="s">
        <v>237</v>
      </c>
      <c r="G61" s="2">
        <v>4.0445059789999998E-6</v>
      </c>
      <c r="H61" s="2">
        <v>4.04451414E-6</v>
      </c>
    </row>
    <row r="62" spans="1:8" x14ac:dyDescent="0.25">
      <c r="A62" s="1">
        <v>1129</v>
      </c>
      <c r="B62" s="1">
        <v>676964453.39999998</v>
      </c>
      <c r="C62" s="1">
        <f t="shared" si="1"/>
        <v>7.5785010006923545E-2</v>
      </c>
      <c r="D62" t="s">
        <v>156</v>
      </c>
      <c r="E62" t="s">
        <v>157</v>
      </c>
      <c r="G62" s="1">
        <v>9.0180564469999995E-3</v>
      </c>
      <c r="H62" s="1">
        <v>9.0589649480000006E-3</v>
      </c>
    </row>
    <row r="63" spans="1:8" x14ac:dyDescent="0.25">
      <c r="A63" s="1">
        <v>1148</v>
      </c>
      <c r="B63" s="1">
        <v>671519450.60000002</v>
      </c>
      <c r="C63" s="1">
        <f t="shared" si="1"/>
        <v>7.5175451278081534E-2</v>
      </c>
      <c r="D63" t="s">
        <v>158</v>
      </c>
      <c r="E63" t="s">
        <v>159</v>
      </c>
      <c r="G63" s="2">
        <v>7.326070913E-22</v>
      </c>
      <c r="H63" s="2">
        <v>7.326070913E-22</v>
      </c>
    </row>
    <row r="64" spans="1:8" x14ac:dyDescent="0.25">
      <c r="A64" s="1">
        <v>1166</v>
      </c>
      <c r="B64" s="1">
        <v>671519450.60000002</v>
      </c>
      <c r="C64" s="1">
        <f t="shared" si="1"/>
        <v>7.5175451278081534E-2</v>
      </c>
      <c r="D64" t="s">
        <v>165</v>
      </c>
      <c r="E64" t="s">
        <v>166</v>
      </c>
      <c r="G64" s="1">
        <v>5.4663237150000005E-4</v>
      </c>
      <c r="H64" s="1">
        <v>5.4678182170000002E-4</v>
      </c>
    </row>
    <row r="65" spans="1:8" x14ac:dyDescent="0.25">
      <c r="A65" s="1">
        <v>1169</v>
      </c>
      <c r="B65" s="1">
        <v>671519450.60000002</v>
      </c>
      <c r="C65" s="1">
        <f t="shared" si="1"/>
        <v>7.5175451278081534E-2</v>
      </c>
      <c r="D65" t="s">
        <v>167</v>
      </c>
      <c r="E65" t="s">
        <v>168</v>
      </c>
      <c r="G65" s="2">
        <v>4.5806379120000002E-13</v>
      </c>
      <c r="H65" s="2">
        <v>4.5806379120000002E-13</v>
      </c>
    </row>
    <row r="66" spans="1:8" x14ac:dyDescent="0.25">
      <c r="A66" s="1">
        <v>1186</v>
      </c>
      <c r="B66" s="1">
        <v>653682565.20000005</v>
      </c>
      <c r="C66" s="1">
        <f t="shared" si="1"/>
        <v>7.3178642536142147E-2</v>
      </c>
      <c r="D66" t="s">
        <v>134</v>
      </c>
      <c r="E66" t="s">
        <v>173</v>
      </c>
      <c r="G66" s="2">
        <v>5.0997329410000001E-16</v>
      </c>
      <c r="H66" s="2">
        <v>5.0997329410000001E-16</v>
      </c>
    </row>
    <row r="67" spans="1:8" x14ac:dyDescent="0.25">
      <c r="A67" s="1">
        <v>1403</v>
      </c>
      <c r="B67" s="1">
        <v>612528476.10000002</v>
      </c>
      <c r="C67" s="1">
        <f t="shared" ref="C67:C98" si="2">(B67*100)/$B$154</f>
        <v>6.8571512813739313E-2</v>
      </c>
      <c r="D67" t="s">
        <v>140</v>
      </c>
      <c r="E67" t="s">
        <v>181</v>
      </c>
      <c r="G67" s="2">
        <v>5.1934233170000001E-10</v>
      </c>
      <c r="H67" s="2">
        <v>5.1934233180000005E-10</v>
      </c>
    </row>
    <row r="68" spans="1:8" x14ac:dyDescent="0.25">
      <c r="A68" s="1">
        <v>1720</v>
      </c>
      <c r="B68" s="1">
        <v>567108470.39999998</v>
      </c>
      <c r="C68" s="1">
        <f t="shared" si="2"/>
        <v>6.3486821041222927E-2</v>
      </c>
      <c r="D68" t="s">
        <v>188</v>
      </c>
      <c r="E68" t="s">
        <v>189</v>
      </c>
      <c r="G68" s="1">
        <v>6.1053853430000004E-3</v>
      </c>
      <c r="H68" s="1">
        <v>6.1240977559999998E-3</v>
      </c>
    </row>
    <row r="69" spans="1:8" x14ac:dyDescent="0.25">
      <c r="A69" s="1">
        <v>554</v>
      </c>
      <c r="B69" s="1">
        <v>510842356.5</v>
      </c>
      <c r="C69" s="1">
        <f t="shared" si="2"/>
        <v>5.7187926049697226E-2</v>
      </c>
      <c r="D69" t="s">
        <v>101</v>
      </c>
      <c r="E69" s="11" t="s">
        <v>221</v>
      </c>
      <c r="F69" s="11"/>
      <c r="G69" s="2">
        <v>2.2716106109999999E-31</v>
      </c>
      <c r="H69" s="2">
        <v>2.2716106109999999E-31</v>
      </c>
    </row>
    <row r="70" spans="1:8" x14ac:dyDescent="0.25">
      <c r="A70" s="1">
        <v>492</v>
      </c>
      <c r="B70" s="1">
        <v>501405573.69999999</v>
      </c>
      <c r="C70" s="1">
        <f t="shared" si="2"/>
        <v>5.6131494393146728E-2</v>
      </c>
      <c r="D70" t="s">
        <v>88</v>
      </c>
      <c r="E70" t="s">
        <v>96</v>
      </c>
      <c r="G70" s="1">
        <v>1.050560657E-4</v>
      </c>
      <c r="H70" s="1">
        <v>1.050615842E-4</v>
      </c>
    </row>
    <row r="71" spans="1:8" x14ac:dyDescent="0.25">
      <c r="A71" s="1">
        <v>707</v>
      </c>
      <c r="B71" s="1">
        <v>495374145.19999999</v>
      </c>
      <c r="C71" s="1">
        <f t="shared" si="2"/>
        <v>5.5456286312526193E-2</v>
      </c>
      <c r="D71" t="s">
        <v>120</v>
      </c>
      <c r="E71" t="s">
        <v>121</v>
      </c>
      <c r="G71" s="2">
        <v>2.9335366409999999E-11</v>
      </c>
      <c r="H71" s="2">
        <v>2.9335366409999999E-11</v>
      </c>
    </row>
    <row r="72" spans="1:8" x14ac:dyDescent="0.25">
      <c r="A72" s="1">
        <v>730</v>
      </c>
      <c r="B72" s="1">
        <v>495374145.19999999</v>
      </c>
      <c r="C72" s="1">
        <f t="shared" si="2"/>
        <v>5.5456286312526193E-2</v>
      </c>
      <c r="D72" t="s">
        <v>100</v>
      </c>
      <c r="E72" t="s">
        <v>126</v>
      </c>
      <c r="G72" s="2">
        <v>7.3684851930000004E-16</v>
      </c>
      <c r="H72" s="2">
        <v>7.3684851930000004E-16</v>
      </c>
    </row>
    <row r="73" spans="1:8" x14ac:dyDescent="0.25">
      <c r="A73" s="1">
        <v>489</v>
      </c>
      <c r="B73" s="1">
        <v>427791581.39999998</v>
      </c>
      <c r="C73" s="1">
        <f t="shared" si="2"/>
        <v>4.7890534155004494E-2</v>
      </c>
      <c r="D73" t="s">
        <v>91</v>
      </c>
      <c r="E73" t="s">
        <v>92</v>
      </c>
      <c r="G73" s="2">
        <v>2.093149736E-5</v>
      </c>
      <c r="H73" s="2">
        <v>2.0931716420000001E-5</v>
      </c>
    </row>
    <row r="74" spans="1:8" x14ac:dyDescent="0.25">
      <c r="A74" s="1">
        <v>391</v>
      </c>
      <c r="B74" s="1">
        <v>415310364</v>
      </c>
      <c r="C74" s="1">
        <f t="shared" si="2"/>
        <v>4.6493283264197841E-2</v>
      </c>
      <c r="D74" t="s">
        <v>66</v>
      </c>
      <c r="E74" t="s">
        <v>67</v>
      </c>
      <c r="G74" s="2">
        <v>2.770388656E-13</v>
      </c>
      <c r="H74" s="2">
        <v>2.770388656E-13</v>
      </c>
    </row>
    <row r="75" spans="1:8" x14ac:dyDescent="0.25">
      <c r="A75" s="1">
        <v>406</v>
      </c>
      <c r="B75" s="1">
        <v>415310364</v>
      </c>
      <c r="C75" s="1">
        <f t="shared" si="2"/>
        <v>4.6493283264197841E-2</v>
      </c>
      <c r="D75" t="s">
        <v>68</v>
      </c>
      <c r="E75" t="s">
        <v>69</v>
      </c>
      <c r="G75" s="2">
        <v>9.2156234440000003E-9</v>
      </c>
      <c r="H75" s="2">
        <v>9.2156234859999999E-9</v>
      </c>
    </row>
    <row r="76" spans="1:8" x14ac:dyDescent="0.25">
      <c r="A76" s="1">
        <v>407</v>
      </c>
      <c r="B76" s="1">
        <v>415310364</v>
      </c>
      <c r="C76" s="1">
        <f t="shared" si="2"/>
        <v>4.6493283264197841E-2</v>
      </c>
      <c r="D76" t="s">
        <v>70</v>
      </c>
      <c r="E76" t="s">
        <v>71</v>
      </c>
      <c r="G76" s="2">
        <v>7.8028160840000007E-8</v>
      </c>
      <c r="H76" s="2">
        <v>7.8028163870000005E-8</v>
      </c>
    </row>
    <row r="77" spans="1:8" x14ac:dyDescent="0.25">
      <c r="A77" s="1">
        <v>408</v>
      </c>
      <c r="B77" s="1">
        <v>415310364</v>
      </c>
      <c r="C77" s="1">
        <f t="shared" si="2"/>
        <v>4.6493283264197841E-2</v>
      </c>
      <c r="D77" t="s">
        <v>72</v>
      </c>
      <c r="E77" t="s">
        <v>73</v>
      </c>
      <c r="G77" s="2">
        <v>1.9143349799999999E-12</v>
      </c>
      <c r="H77" s="2">
        <v>1.9143349799999999E-12</v>
      </c>
    </row>
    <row r="78" spans="1:8" x14ac:dyDescent="0.25">
      <c r="A78" s="1">
        <v>246</v>
      </c>
      <c r="B78" s="1">
        <v>332941772.60000002</v>
      </c>
      <c r="C78" s="1">
        <f t="shared" si="2"/>
        <v>3.727226066522131E-2</v>
      </c>
      <c r="D78" t="s">
        <v>50</v>
      </c>
      <c r="E78" t="s">
        <v>51</v>
      </c>
      <c r="G78" s="2">
        <v>8.9286840030000003E-6</v>
      </c>
      <c r="H78" s="2">
        <v>8.9287237749999993E-6</v>
      </c>
    </row>
    <row r="79" spans="1:8" x14ac:dyDescent="0.25">
      <c r="A79" s="1">
        <v>265</v>
      </c>
      <c r="B79" s="1">
        <v>332941772.60000002</v>
      </c>
      <c r="C79" s="1">
        <f t="shared" si="2"/>
        <v>3.727226066522131E-2</v>
      </c>
      <c r="D79" t="s">
        <v>8</v>
      </c>
      <c r="E79" t="s">
        <v>58</v>
      </c>
      <c r="G79" s="2">
        <v>1.9609190110000001E-8</v>
      </c>
      <c r="H79" s="2">
        <v>1.9609190310000001E-8</v>
      </c>
    </row>
    <row r="80" spans="1:8" x14ac:dyDescent="0.25">
      <c r="A80" s="1">
        <v>2098</v>
      </c>
      <c r="B80" s="1">
        <v>330825215.10000002</v>
      </c>
      <c r="C80" s="1">
        <f t="shared" si="2"/>
        <v>3.7035315681607894E-2</v>
      </c>
      <c r="D80" t="s">
        <v>182</v>
      </c>
      <c r="E80" t="s">
        <v>207</v>
      </c>
      <c r="G80" s="2">
        <v>3.1627703879999999E-7</v>
      </c>
      <c r="H80" s="2">
        <v>3.162770885E-7</v>
      </c>
    </row>
    <row r="81" spans="1:8" x14ac:dyDescent="0.25">
      <c r="A81" s="1">
        <v>859</v>
      </c>
      <c r="B81" s="1">
        <v>313351831</v>
      </c>
      <c r="C81" s="1">
        <f t="shared" si="2"/>
        <v>3.5079200287036538E-2</v>
      </c>
      <c r="D81" t="s">
        <v>131</v>
      </c>
      <c r="E81" s="11" t="s">
        <v>232</v>
      </c>
      <c r="F81" s="11"/>
      <c r="G81" s="2">
        <v>1.1458343850000001E-21</v>
      </c>
      <c r="H81" s="2">
        <v>1.1458343850000001E-21</v>
      </c>
    </row>
    <row r="82" spans="1:8" x14ac:dyDescent="0.25">
      <c r="A82" s="1">
        <v>1261</v>
      </c>
      <c r="B82" s="1">
        <v>284650280.19999999</v>
      </c>
      <c r="C82" s="1">
        <f t="shared" si="2"/>
        <v>3.186611087936126E-2</v>
      </c>
      <c r="D82" t="s">
        <v>171</v>
      </c>
      <c r="E82" t="s">
        <v>176</v>
      </c>
      <c r="G82" s="2">
        <v>5.344766112E-17</v>
      </c>
      <c r="H82" s="2">
        <v>5.344766112E-17</v>
      </c>
    </row>
    <row r="83" spans="1:8" x14ac:dyDescent="0.25">
      <c r="A83" s="1">
        <v>1269</v>
      </c>
      <c r="B83" s="1">
        <v>284650280.19999999</v>
      </c>
      <c r="C83" s="1">
        <f t="shared" si="2"/>
        <v>3.186611087936126E-2</v>
      </c>
      <c r="D83" t="s">
        <v>133</v>
      </c>
      <c r="E83" t="s">
        <v>177</v>
      </c>
      <c r="G83" s="2">
        <v>1.755982573E-13</v>
      </c>
      <c r="H83" s="2">
        <v>1.755982573E-13</v>
      </c>
    </row>
    <row r="84" spans="1:8" x14ac:dyDescent="0.25">
      <c r="A84" s="1">
        <v>1175</v>
      </c>
      <c r="B84" s="1">
        <v>253402612</v>
      </c>
      <c r="C84" s="1">
        <f t="shared" si="2"/>
        <v>2.8367987993681801E-2</v>
      </c>
      <c r="D84" t="s">
        <v>133</v>
      </c>
      <c r="E84" t="s">
        <v>170</v>
      </c>
      <c r="G84" s="2">
        <v>4.0072410839999999E-5</v>
      </c>
      <c r="H84" s="2">
        <v>4.0073213690000001E-5</v>
      </c>
    </row>
    <row r="85" spans="1:8" x14ac:dyDescent="0.25">
      <c r="A85" s="1">
        <v>433</v>
      </c>
      <c r="B85" s="1">
        <v>252102550.90000001</v>
      </c>
      <c r="C85" s="1">
        <f t="shared" si="2"/>
        <v>2.8222448382291161E-2</v>
      </c>
      <c r="D85" t="s">
        <v>74</v>
      </c>
      <c r="E85" t="s">
        <v>76</v>
      </c>
      <c r="G85" s="2">
        <v>9.0767446030000005E-11</v>
      </c>
      <c r="H85" s="2">
        <v>9.0767446030000005E-11</v>
      </c>
    </row>
    <row r="86" spans="1:8" x14ac:dyDescent="0.25">
      <c r="A86" s="1">
        <v>442</v>
      </c>
      <c r="B86" s="1">
        <v>252102550.90000001</v>
      </c>
      <c r="C86" s="1">
        <f t="shared" si="2"/>
        <v>2.8222448382291161E-2</v>
      </c>
      <c r="D86" t="s">
        <v>81</v>
      </c>
      <c r="E86" t="s">
        <v>82</v>
      </c>
      <c r="G86" s="2">
        <v>2.2111892690000001E-10</v>
      </c>
      <c r="H86" s="2">
        <v>2.2111892690000001E-10</v>
      </c>
    </row>
    <row r="87" spans="1:8" x14ac:dyDescent="0.25">
      <c r="A87" s="1">
        <v>330</v>
      </c>
      <c r="B87" s="1">
        <v>248055678.40000001</v>
      </c>
      <c r="C87" s="1">
        <f t="shared" si="2"/>
        <v>2.7769407943655268E-2</v>
      </c>
      <c r="D87" t="s">
        <v>61</v>
      </c>
      <c r="E87" t="s">
        <v>62</v>
      </c>
      <c r="G87" s="1">
        <v>9.1699816519999998E-3</v>
      </c>
      <c r="H87" s="1">
        <v>9.2122844230000007E-3</v>
      </c>
    </row>
    <row r="88" spans="1:8" x14ac:dyDescent="0.25">
      <c r="A88" s="1">
        <v>353</v>
      </c>
      <c r="B88" s="1">
        <v>248055678.40000001</v>
      </c>
      <c r="C88" s="1">
        <f t="shared" si="2"/>
        <v>2.7769407943655268E-2</v>
      </c>
      <c r="D88" t="s">
        <v>63</v>
      </c>
      <c r="E88" t="s">
        <v>64</v>
      </c>
      <c r="G88" s="1">
        <v>1.9752084140000001E-3</v>
      </c>
      <c r="H88" s="1">
        <v>1.977161609E-3</v>
      </c>
    </row>
    <row r="89" spans="1:8" x14ac:dyDescent="0.25">
      <c r="A89" s="1">
        <v>1174</v>
      </c>
      <c r="B89" s="1">
        <v>238513991.5</v>
      </c>
      <c r="C89" s="1">
        <f t="shared" si="2"/>
        <v>2.6701232452951681E-2</v>
      </c>
      <c r="D89" t="s">
        <v>134</v>
      </c>
      <c r="E89" t="s">
        <v>169</v>
      </c>
      <c r="G89" s="1">
        <v>1.512995869E-3</v>
      </c>
      <c r="H89" s="1">
        <v>1.514135373E-3</v>
      </c>
    </row>
    <row r="90" spans="1:8" x14ac:dyDescent="0.25">
      <c r="A90" s="1">
        <v>421</v>
      </c>
      <c r="B90" s="1">
        <v>230614922.19999999</v>
      </c>
      <c r="C90" s="1">
        <f t="shared" si="2"/>
        <v>2.5816945186553416E-2</v>
      </c>
      <c r="D90" t="s">
        <v>74</v>
      </c>
      <c r="E90" t="s">
        <v>75</v>
      </c>
      <c r="G90" s="2">
        <v>4.9611390529999999E-25</v>
      </c>
      <c r="H90" s="2">
        <v>4.9611390529999999E-25</v>
      </c>
    </row>
    <row r="91" spans="1:8" x14ac:dyDescent="0.25">
      <c r="A91" s="1">
        <v>434</v>
      </c>
      <c r="B91" s="1">
        <v>230614922.19999999</v>
      </c>
      <c r="C91" s="1">
        <f t="shared" si="2"/>
        <v>2.5816945186553416E-2</v>
      </c>
      <c r="D91" t="s">
        <v>77</v>
      </c>
      <c r="E91" t="s">
        <v>78</v>
      </c>
      <c r="G91" s="2">
        <v>4.2001069989999999E-7</v>
      </c>
      <c r="H91" s="2">
        <v>4.2001078809999998E-7</v>
      </c>
    </row>
    <row r="92" spans="1:8" x14ac:dyDescent="0.25">
      <c r="A92" s="1">
        <v>1777</v>
      </c>
      <c r="B92" s="1">
        <v>182498196.40000001</v>
      </c>
      <c r="C92" s="1">
        <f t="shared" si="2"/>
        <v>2.0430360221952975E-2</v>
      </c>
      <c r="D92" t="s">
        <v>192</v>
      </c>
      <c r="E92" t="s">
        <v>194</v>
      </c>
      <c r="G92" s="2">
        <v>1.4570855769999999E-20</v>
      </c>
      <c r="H92" s="2">
        <v>1.4570855769999999E-20</v>
      </c>
    </row>
    <row r="93" spans="1:8" x14ac:dyDescent="0.25">
      <c r="A93" s="1">
        <v>507</v>
      </c>
      <c r="B93" s="1">
        <v>165494975</v>
      </c>
      <c r="C93" s="1">
        <f t="shared" si="2"/>
        <v>1.8526878735625148E-2</v>
      </c>
      <c r="D93" t="s">
        <v>97</v>
      </c>
      <c r="E93" t="s">
        <v>98</v>
      </c>
      <c r="G93" s="2">
        <v>1.9392457840000001E-6</v>
      </c>
      <c r="H93" s="2">
        <v>1.9392476600000001E-6</v>
      </c>
    </row>
    <row r="94" spans="1:8" x14ac:dyDescent="0.25">
      <c r="A94" s="1">
        <v>158</v>
      </c>
      <c r="B94" s="1">
        <v>153562390.59999999</v>
      </c>
      <c r="C94" s="1">
        <f t="shared" si="2"/>
        <v>1.7191046368621784E-2</v>
      </c>
      <c r="D94" t="s">
        <v>6</v>
      </c>
      <c r="E94" t="s">
        <v>23</v>
      </c>
      <c r="G94" s="2">
        <v>1.3173566599999999E-12</v>
      </c>
      <c r="H94" s="2">
        <v>1.3173566599999999E-12</v>
      </c>
    </row>
    <row r="95" spans="1:8" x14ac:dyDescent="0.25">
      <c r="A95" s="1">
        <v>1749</v>
      </c>
      <c r="B95" s="1">
        <v>132256396.7</v>
      </c>
      <c r="C95" s="1">
        <f t="shared" si="2"/>
        <v>1.480587687735917E-2</v>
      </c>
      <c r="D95" t="s">
        <v>100</v>
      </c>
      <c r="E95" t="s">
        <v>190</v>
      </c>
      <c r="G95" s="2">
        <v>1.6811660529999998E-5</v>
      </c>
      <c r="H95" s="2">
        <v>1.6811801540000001E-5</v>
      </c>
    </row>
    <row r="96" spans="1:8" x14ac:dyDescent="0.25">
      <c r="A96" s="1">
        <v>143</v>
      </c>
      <c r="B96" s="1">
        <v>129236033.40000001</v>
      </c>
      <c r="C96" s="1">
        <f t="shared" si="2"/>
        <v>1.4467752383871482E-2</v>
      </c>
      <c r="D96" t="s">
        <v>14</v>
      </c>
      <c r="E96" t="s">
        <v>15</v>
      </c>
      <c r="G96" s="2">
        <v>3.195727902E-10</v>
      </c>
      <c r="H96" s="2">
        <v>3.1957279029999999E-10</v>
      </c>
    </row>
    <row r="97" spans="1:8" x14ac:dyDescent="0.25">
      <c r="A97" s="1">
        <v>144</v>
      </c>
      <c r="B97" s="1">
        <v>129236033.40000001</v>
      </c>
      <c r="C97" s="1">
        <f t="shared" si="2"/>
        <v>1.4467752383871482E-2</v>
      </c>
      <c r="D97" t="s">
        <v>16</v>
      </c>
      <c r="E97" t="s">
        <v>17</v>
      </c>
      <c r="G97" s="2">
        <v>4.3522076549999999E-10</v>
      </c>
      <c r="H97" s="2">
        <v>4.3522076560000003E-10</v>
      </c>
    </row>
    <row r="98" spans="1:8" x14ac:dyDescent="0.25">
      <c r="A98" s="1">
        <v>146</v>
      </c>
      <c r="B98" s="1">
        <v>129236033.40000001</v>
      </c>
      <c r="C98" s="1">
        <f t="shared" si="2"/>
        <v>1.4467752383871482E-2</v>
      </c>
      <c r="D98" t="s">
        <v>18</v>
      </c>
      <c r="E98" t="s">
        <v>19</v>
      </c>
      <c r="G98" s="2">
        <v>8.9825335209999999E-7</v>
      </c>
      <c r="H98" s="2">
        <v>8.9825375460000002E-7</v>
      </c>
    </row>
    <row r="99" spans="1:8" x14ac:dyDescent="0.25">
      <c r="A99" s="1">
        <v>162</v>
      </c>
      <c r="B99" s="1">
        <v>129236033.40000001</v>
      </c>
      <c r="C99" s="1">
        <f t="shared" ref="C99:C130" si="3">(B99*100)/$B$154</f>
        <v>1.4467752383871482E-2</v>
      </c>
      <c r="D99" t="s">
        <v>26</v>
      </c>
      <c r="E99" t="s">
        <v>27</v>
      </c>
      <c r="G99" s="2">
        <v>2.1598822940000002E-6</v>
      </c>
      <c r="H99" s="2">
        <v>2.1598846220000002E-6</v>
      </c>
    </row>
    <row r="100" spans="1:8" x14ac:dyDescent="0.25">
      <c r="A100" s="1">
        <v>172</v>
      </c>
      <c r="B100" s="1">
        <v>129236033.40000001</v>
      </c>
      <c r="C100" s="1">
        <f t="shared" si="3"/>
        <v>1.4467752383871482E-2</v>
      </c>
      <c r="D100" t="s">
        <v>29</v>
      </c>
      <c r="E100" t="s">
        <v>30</v>
      </c>
      <c r="G100" s="2">
        <v>2.9526349980000001E-7</v>
      </c>
      <c r="H100" s="2">
        <v>2.9526354330000001E-7</v>
      </c>
    </row>
    <row r="101" spans="1:8" x14ac:dyDescent="0.25">
      <c r="A101" s="1">
        <v>174</v>
      </c>
      <c r="B101" s="1">
        <v>129236033.40000001</v>
      </c>
      <c r="C101" s="1">
        <f t="shared" si="3"/>
        <v>1.4467752383871482E-2</v>
      </c>
      <c r="D101" t="s">
        <v>32</v>
      </c>
      <c r="E101" t="s">
        <v>33</v>
      </c>
      <c r="G101" s="2">
        <v>2.1545702879999999E-9</v>
      </c>
      <c r="H101" s="2">
        <v>2.1545702900000002E-9</v>
      </c>
    </row>
    <row r="102" spans="1:8" x14ac:dyDescent="0.25">
      <c r="A102" s="1">
        <v>186</v>
      </c>
      <c r="B102" s="1">
        <v>129236033.40000001</v>
      </c>
      <c r="C102" s="1">
        <f t="shared" si="3"/>
        <v>1.4467752383871482E-2</v>
      </c>
      <c r="D102" t="s">
        <v>38</v>
      </c>
      <c r="E102" t="s">
        <v>39</v>
      </c>
      <c r="G102" s="2">
        <v>1.2396924869999999E-6</v>
      </c>
      <c r="H102" s="2">
        <v>1.2396932540000001E-6</v>
      </c>
    </row>
    <row r="103" spans="1:8" x14ac:dyDescent="0.25">
      <c r="A103" s="1">
        <v>854</v>
      </c>
      <c r="B103" s="1">
        <v>119351093.8</v>
      </c>
      <c r="C103" s="1">
        <f t="shared" si="3"/>
        <v>1.3361150341856738E-2</v>
      </c>
      <c r="D103" t="s">
        <v>100</v>
      </c>
      <c r="E103" t="s">
        <v>130</v>
      </c>
      <c r="G103" s="2">
        <v>1.776437223E-8</v>
      </c>
      <c r="H103" s="2">
        <v>1.7764372379999999E-8</v>
      </c>
    </row>
    <row r="104" spans="1:8" x14ac:dyDescent="0.25">
      <c r="A104" s="1">
        <v>1074</v>
      </c>
      <c r="B104" s="1">
        <v>117153401</v>
      </c>
      <c r="C104" s="1">
        <f t="shared" si="3"/>
        <v>1.3115122400502286E-2</v>
      </c>
      <c r="D104" t="s">
        <v>153</v>
      </c>
      <c r="E104" t="s">
        <v>154</v>
      </c>
      <c r="G104" s="2">
        <v>4.4485745100000001E-5</v>
      </c>
      <c r="H104" s="2">
        <v>4.4486734579999998E-5</v>
      </c>
    </row>
    <row r="105" spans="1:8" x14ac:dyDescent="0.25">
      <c r="A105" s="1">
        <v>680</v>
      </c>
      <c r="B105" s="1">
        <v>115963389.8</v>
      </c>
      <c r="C105" s="1">
        <f t="shared" si="3"/>
        <v>1.2981902686753057E-2</v>
      </c>
      <c r="D105" t="s">
        <v>85</v>
      </c>
      <c r="E105" s="11" t="s">
        <v>228</v>
      </c>
      <c r="F105" s="11"/>
      <c r="G105" s="2">
        <v>2.872077456E-30</v>
      </c>
      <c r="H105" s="2">
        <v>2.872077456E-30</v>
      </c>
    </row>
    <row r="106" spans="1:8" x14ac:dyDescent="0.25">
      <c r="A106" s="1">
        <v>1157</v>
      </c>
      <c r="B106" s="1">
        <v>111042075.5</v>
      </c>
      <c r="C106" s="1">
        <f t="shared" si="3"/>
        <v>1.2430969987702841E-2</v>
      </c>
      <c r="D106" t="s">
        <v>133</v>
      </c>
      <c r="E106" t="s">
        <v>162</v>
      </c>
      <c r="G106" s="2">
        <v>6.6703303030000004E-12</v>
      </c>
      <c r="H106" s="2">
        <v>6.6703303030000004E-12</v>
      </c>
    </row>
    <row r="107" spans="1:8" x14ac:dyDescent="0.25">
      <c r="A107" s="1">
        <v>177</v>
      </c>
      <c r="B107" s="1">
        <v>102789323.90000001</v>
      </c>
      <c r="C107" s="1">
        <f t="shared" si="3"/>
        <v>1.1507088594153362E-2</v>
      </c>
      <c r="D107" t="s">
        <v>14</v>
      </c>
      <c r="E107" t="s">
        <v>35</v>
      </c>
      <c r="G107" s="2">
        <v>2.7639221430000001E-13</v>
      </c>
      <c r="H107" s="2">
        <v>2.7639221430000001E-13</v>
      </c>
    </row>
    <row r="108" spans="1:8" x14ac:dyDescent="0.25">
      <c r="A108" s="1">
        <v>189</v>
      </c>
      <c r="B108" s="1">
        <v>102789323.90000001</v>
      </c>
      <c r="C108" s="1">
        <f t="shared" si="3"/>
        <v>1.1507088594153362E-2</v>
      </c>
      <c r="D108" t="s">
        <v>7</v>
      </c>
      <c r="E108" t="s">
        <v>40</v>
      </c>
      <c r="G108" s="2">
        <v>4.4874500129999997E-9</v>
      </c>
      <c r="H108" s="2">
        <v>4.4874500230000004E-9</v>
      </c>
    </row>
    <row r="109" spans="1:8" x14ac:dyDescent="0.25">
      <c r="A109" s="1">
        <v>193</v>
      </c>
      <c r="B109" s="1">
        <v>102789323.90000001</v>
      </c>
      <c r="C109" s="1">
        <f t="shared" si="3"/>
        <v>1.1507088594153362E-2</v>
      </c>
      <c r="D109" t="s">
        <v>41</v>
      </c>
      <c r="E109" s="11" t="s">
        <v>219</v>
      </c>
      <c r="F109" s="11"/>
      <c r="G109" s="2">
        <v>3.0510093350000002E-16</v>
      </c>
      <c r="H109" s="2">
        <v>3.0510093350000002E-16</v>
      </c>
    </row>
    <row r="110" spans="1:8" x14ac:dyDescent="0.25">
      <c r="A110" s="1">
        <v>842</v>
      </c>
      <c r="B110" s="1">
        <v>98975264.150000006</v>
      </c>
      <c r="C110" s="1">
        <f t="shared" si="3"/>
        <v>1.1080111143758394E-2</v>
      </c>
      <c r="D110" t="s">
        <v>65</v>
      </c>
      <c r="E110" s="11" t="s">
        <v>230</v>
      </c>
      <c r="F110" s="11"/>
      <c r="G110" s="2">
        <v>1.7887787790000001E-16</v>
      </c>
      <c r="H110" s="2">
        <v>1.7887787790000001E-16</v>
      </c>
    </row>
    <row r="111" spans="1:8" x14ac:dyDescent="0.25">
      <c r="A111" s="1">
        <v>848</v>
      </c>
      <c r="B111" s="1">
        <v>98975264.150000006</v>
      </c>
      <c r="C111" s="1">
        <f t="shared" si="3"/>
        <v>1.1080111143758394E-2</v>
      </c>
      <c r="D111" t="s">
        <v>127</v>
      </c>
      <c r="E111" s="11" t="s">
        <v>231</v>
      </c>
      <c r="F111" s="11"/>
      <c r="G111" s="2">
        <v>1.986408472E-13</v>
      </c>
      <c r="H111" s="2">
        <v>1.986408472E-13</v>
      </c>
    </row>
    <row r="112" spans="1:8" x14ac:dyDescent="0.25">
      <c r="A112" s="1">
        <v>2201</v>
      </c>
      <c r="B112" s="1">
        <v>98472171.890000001</v>
      </c>
      <c r="C112" s="1">
        <f t="shared" si="3"/>
        <v>1.1023790827725527E-2</v>
      </c>
      <c r="D112" t="s">
        <v>134</v>
      </c>
      <c r="E112" t="s">
        <v>211</v>
      </c>
      <c r="G112" s="2">
        <v>1.899133521E-20</v>
      </c>
      <c r="H112" s="2">
        <v>1.899133521E-20</v>
      </c>
    </row>
    <row r="113" spans="1:8" x14ac:dyDescent="0.25">
      <c r="A113" s="1">
        <v>1045</v>
      </c>
      <c r="B113" s="1">
        <v>88115538.349999994</v>
      </c>
      <c r="C113" s="1">
        <f t="shared" si="3"/>
        <v>9.8643834577743349E-3</v>
      </c>
      <c r="D113" t="s">
        <v>146</v>
      </c>
      <c r="E113" t="s">
        <v>236</v>
      </c>
      <c r="G113" s="2">
        <v>6.9451029209999998E-25</v>
      </c>
      <c r="H113" s="2">
        <v>6.9451029209999998E-25</v>
      </c>
    </row>
    <row r="114" spans="1:8" x14ac:dyDescent="0.25">
      <c r="A114" s="1">
        <v>715</v>
      </c>
      <c r="B114" s="1">
        <v>81649574.010000005</v>
      </c>
      <c r="C114" s="1">
        <f t="shared" si="3"/>
        <v>9.140529834810519E-3</v>
      </c>
      <c r="D114" t="s">
        <v>100</v>
      </c>
      <c r="E114" t="s">
        <v>122</v>
      </c>
      <c r="G114" s="2">
        <v>1.5757690949999999E-11</v>
      </c>
      <c r="H114" s="2">
        <v>1.5757690949999999E-11</v>
      </c>
    </row>
    <row r="115" spans="1:8" x14ac:dyDescent="0.25">
      <c r="A115" s="1">
        <v>173</v>
      </c>
      <c r="B115" s="1">
        <v>77461816.760000005</v>
      </c>
      <c r="C115" s="1">
        <f t="shared" si="3"/>
        <v>8.6717175899373132E-3</v>
      </c>
      <c r="D115" t="s">
        <v>14</v>
      </c>
      <c r="E115" t="s">
        <v>31</v>
      </c>
      <c r="G115" s="2">
        <v>1.463506419E-18</v>
      </c>
      <c r="H115" s="2">
        <v>1.463506419E-18</v>
      </c>
    </row>
    <row r="116" spans="1:8" x14ac:dyDescent="0.25">
      <c r="A116" s="1">
        <v>176</v>
      </c>
      <c r="B116" s="1">
        <v>77461816.760000005</v>
      </c>
      <c r="C116" s="1">
        <f t="shared" si="3"/>
        <v>8.6717175899373132E-3</v>
      </c>
      <c r="D116" t="s">
        <v>34</v>
      </c>
      <c r="E116" s="11" t="s">
        <v>217</v>
      </c>
      <c r="F116" s="11"/>
      <c r="G116" s="2">
        <v>1.157289499E-8</v>
      </c>
      <c r="H116" s="2">
        <v>1.1572895049999999E-8</v>
      </c>
    </row>
    <row r="117" spans="1:8" x14ac:dyDescent="0.25">
      <c r="A117" s="1">
        <v>182</v>
      </c>
      <c r="B117" s="1">
        <v>77461816.760000005</v>
      </c>
      <c r="C117" s="1">
        <f t="shared" si="3"/>
        <v>8.6717175899373132E-3</v>
      </c>
      <c r="D117" t="s">
        <v>36</v>
      </c>
      <c r="E117" t="s">
        <v>37</v>
      </c>
      <c r="G117" s="2">
        <v>2.5002206320000001E-10</v>
      </c>
      <c r="H117" s="2">
        <v>2.5002206329999999E-10</v>
      </c>
    </row>
    <row r="118" spans="1:8" x14ac:dyDescent="0.25">
      <c r="A118" s="1">
        <v>196</v>
      </c>
      <c r="B118" s="1">
        <v>77461816.760000005</v>
      </c>
      <c r="C118" s="1">
        <f t="shared" si="3"/>
        <v>8.6717175899373132E-3</v>
      </c>
      <c r="D118" t="s">
        <v>42</v>
      </c>
      <c r="E118" t="s">
        <v>43</v>
      </c>
      <c r="G118" s="2">
        <v>8.6386752119999998E-5</v>
      </c>
      <c r="H118" s="2">
        <v>8.6390483489999994E-5</v>
      </c>
    </row>
    <row r="119" spans="1:8" x14ac:dyDescent="0.25">
      <c r="A119" s="1">
        <v>1058</v>
      </c>
      <c r="B119" s="1">
        <v>69565487.519999996</v>
      </c>
      <c r="C119" s="1">
        <f t="shared" si="3"/>
        <v>7.7877370685586348E-3</v>
      </c>
      <c r="D119" t="s">
        <v>140</v>
      </c>
      <c r="E119" t="s">
        <v>150</v>
      </c>
      <c r="G119" s="2">
        <v>8.0590486610000002E-19</v>
      </c>
      <c r="H119" s="2">
        <v>8.0590486610000002E-19</v>
      </c>
    </row>
    <row r="120" spans="1:8" x14ac:dyDescent="0.25">
      <c r="A120" s="1">
        <v>1042</v>
      </c>
      <c r="B120" s="1">
        <v>63266063.939999998</v>
      </c>
      <c r="C120" s="1">
        <f t="shared" si="3"/>
        <v>7.082527398168355E-3</v>
      </c>
      <c r="D120" t="s">
        <v>134</v>
      </c>
      <c r="E120" t="s">
        <v>145</v>
      </c>
      <c r="G120" s="2">
        <v>2.8308198759999999E-20</v>
      </c>
      <c r="H120" s="2">
        <v>2.8308198759999999E-20</v>
      </c>
    </row>
    <row r="121" spans="1:8" x14ac:dyDescent="0.25">
      <c r="A121" s="1">
        <v>1031</v>
      </c>
      <c r="B121" s="1">
        <v>57092986.18</v>
      </c>
      <c r="C121" s="1">
        <f t="shared" si="3"/>
        <v>6.3914619257266414E-3</v>
      </c>
      <c r="D121" t="s">
        <v>140</v>
      </c>
      <c r="E121" t="s">
        <v>142</v>
      </c>
      <c r="G121" s="2">
        <v>2.1912956380000001E-13</v>
      </c>
      <c r="H121" s="2">
        <v>2.1912956380000001E-13</v>
      </c>
    </row>
    <row r="122" spans="1:8" x14ac:dyDescent="0.25">
      <c r="A122" s="1">
        <v>1032</v>
      </c>
      <c r="B122" s="1">
        <v>57092986.18</v>
      </c>
      <c r="C122" s="1">
        <f t="shared" si="3"/>
        <v>6.3914619257266414E-3</v>
      </c>
      <c r="D122" t="s">
        <v>139</v>
      </c>
      <c r="E122" t="s">
        <v>143</v>
      </c>
      <c r="G122" s="2">
        <v>3.8796656590000002E-12</v>
      </c>
      <c r="H122" s="2">
        <v>3.8796656590000002E-12</v>
      </c>
    </row>
    <row r="123" spans="1:8" x14ac:dyDescent="0.25">
      <c r="A123" s="1">
        <v>1951</v>
      </c>
      <c r="B123" s="1">
        <v>56757100.189999998</v>
      </c>
      <c r="C123" s="1">
        <f t="shared" si="3"/>
        <v>6.353860064970897E-3</v>
      </c>
      <c r="D123" t="s">
        <v>198</v>
      </c>
      <c r="E123" t="s">
        <v>199</v>
      </c>
      <c r="G123" s="2">
        <v>5.6981991500000004E-10</v>
      </c>
      <c r="H123" s="2">
        <v>5.6981991509999997E-10</v>
      </c>
    </row>
    <row r="124" spans="1:8" x14ac:dyDescent="0.25">
      <c r="A124" s="1">
        <v>1048</v>
      </c>
      <c r="B124" s="1">
        <v>53712299.020000003</v>
      </c>
      <c r="C124" s="1">
        <f t="shared" si="3"/>
        <v>6.0129997938316703E-3</v>
      </c>
      <c r="D124" t="s">
        <v>147</v>
      </c>
      <c r="E124" t="s">
        <v>148</v>
      </c>
      <c r="G124" s="2">
        <v>1.345699583E-9</v>
      </c>
      <c r="H124" s="2">
        <v>1.345699584E-9</v>
      </c>
    </row>
    <row r="125" spans="1:8" x14ac:dyDescent="0.25">
      <c r="A125" s="1">
        <v>725</v>
      </c>
      <c r="B125" s="1">
        <v>46646377.490000002</v>
      </c>
      <c r="C125" s="1">
        <f t="shared" si="3"/>
        <v>5.2219819919814758E-3</v>
      </c>
      <c r="D125" t="s">
        <v>123</v>
      </c>
      <c r="E125" t="s">
        <v>124</v>
      </c>
      <c r="G125" s="2">
        <v>1.2253720859999999E-21</v>
      </c>
      <c r="H125" s="2">
        <v>1.2253720859999999E-21</v>
      </c>
    </row>
    <row r="126" spans="1:8" x14ac:dyDescent="0.25">
      <c r="A126" s="1">
        <v>1115</v>
      </c>
      <c r="B126" s="1">
        <v>43863864.020000003</v>
      </c>
      <c r="C126" s="1">
        <f t="shared" si="3"/>
        <v>4.9104843792054167E-3</v>
      </c>
      <c r="D126" t="s">
        <v>140</v>
      </c>
      <c r="E126" t="s">
        <v>155</v>
      </c>
      <c r="G126" s="2">
        <v>5.7740563169999999E-12</v>
      </c>
      <c r="H126" s="2">
        <v>5.7740563169999999E-12</v>
      </c>
    </row>
    <row r="127" spans="1:8" x14ac:dyDescent="0.25">
      <c r="A127" s="1">
        <v>449</v>
      </c>
      <c r="B127" s="1">
        <v>42589873.729999997</v>
      </c>
      <c r="C127" s="1">
        <f t="shared" si="3"/>
        <v>4.767863350299893E-3</v>
      </c>
      <c r="D127" t="s">
        <v>83</v>
      </c>
      <c r="E127" t="s">
        <v>84</v>
      </c>
      <c r="G127" s="2">
        <v>1.7397900610000001E-9</v>
      </c>
      <c r="H127" s="2">
        <v>1.739790062E-9</v>
      </c>
    </row>
    <row r="128" spans="1:8" x14ac:dyDescent="0.25">
      <c r="A128" s="1">
        <v>457</v>
      </c>
      <c r="B128" s="1">
        <v>41979911.229999997</v>
      </c>
      <c r="C128" s="1">
        <f t="shared" si="3"/>
        <v>4.6995790941115776E-3</v>
      </c>
      <c r="D128" t="s">
        <v>85</v>
      </c>
      <c r="E128" t="s">
        <v>86</v>
      </c>
      <c r="G128" s="2">
        <v>1.5169480619999999E-14</v>
      </c>
      <c r="H128" s="2">
        <v>1.5169480619999999E-14</v>
      </c>
    </row>
    <row r="129" spans="1:8" x14ac:dyDescent="0.25">
      <c r="A129" s="1">
        <v>135</v>
      </c>
      <c r="B129" s="1">
        <v>37780731.520000003</v>
      </c>
      <c r="C129" s="1">
        <f t="shared" si="3"/>
        <v>4.2294881244234203E-3</v>
      </c>
      <c r="D129" t="s">
        <v>11</v>
      </c>
      <c r="E129" t="s">
        <v>12</v>
      </c>
      <c r="G129" s="2">
        <v>2.8063294789999999E-5</v>
      </c>
      <c r="H129" s="2">
        <v>2.8063688550000001E-5</v>
      </c>
    </row>
    <row r="130" spans="1:8" x14ac:dyDescent="0.25">
      <c r="A130" s="1">
        <v>136</v>
      </c>
      <c r="B130" s="1">
        <v>37780731.520000003</v>
      </c>
      <c r="C130" s="1">
        <f t="shared" si="3"/>
        <v>4.2294881244234203E-3</v>
      </c>
      <c r="D130" t="s">
        <v>5</v>
      </c>
      <c r="E130" t="s">
        <v>13</v>
      </c>
      <c r="G130" s="2">
        <v>8.0686262609999996E-5</v>
      </c>
      <c r="H130" s="2">
        <v>8.0689510719999995E-5</v>
      </c>
    </row>
    <row r="131" spans="1:8" x14ac:dyDescent="0.25">
      <c r="A131" s="1">
        <v>883</v>
      </c>
      <c r="B131" s="1">
        <v>37631124.310000002</v>
      </c>
      <c r="C131" s="1">
        <f t="shared" ref="C131:C152" si="4">(B131*100)/$B$154</f>
        <v>4.2127398537424206E-3</v>
      </c>
      <c r="D131" t="s">
        <v>134</v>
      </c>
      <c r="E131" t="s">
        <v>135</v>
      </c>
      <c r="G131" s="2">
        <v>5.386262791E-17</v>
      </c>
      <c r="H131" s="2">
        <v>5.386262791E-17</v>
      </c>
    </row>
    <row r="132" spans="1:8" x14ac:dyDescent="0.25">
      <c r="A132" s="1">
        <v>592</v>
      </c>
      <c r="B132" s="1">
        <v>35193372.399999999</v>
      </c>
      <c r="C132" s="1">
        <f t="shared" si="4"/>
        <v>3.9398377065678093E-3</v>
      </c>
      <c r="D132" t="s">
        <v>87</v>
      </c>
      <c r="E132" t="s">
        <v>102</v>
      </c>
      <c r="G132" s="2">
        <v>2.279602512E-11</v>
      </c>
      <c r="H132" s="2">
        <v>2.279602512E-11</v>
      </c>
    </row>
    <row r="133" spans="1:8" x14ac:dyDescent="0.25">
      <c r="A133" s="1">
        <v>594</v>
      </c>
      <c r="B133" s="1">
        <v>35193372.399999999</v>
      </c>
      <c r="C133" s="1">
        <f t="shared" si="4"/>
        <v>3.9398377065678093E-3</v>
      </c>
      <c r="D133" t="s">
        <v>85</v>
      </c>
      <c r="E133" t="s">
        <v>103</v>
      </c>
      <c r="G133" s="2">
        <v>1.807260274E-9</v>
      </c>
      <c r="H133" s="2">
        <v>1.8072602760000001E-9</v>
      </c>
    </row>
    <row r="134" spans="1:8" x14ac:dyDescent="0.25">
      <c r="A134" s="1">
        <v>595</v>
      </c>
      <c r="B134" s="1">
        <v>35193372.399999999</v>
      </c>
      <c r="C134" s="1">
        <f t="shared" si="4"/>
        <v>3.9398377065678093E-3</v>
      </c>
      <c r="D134" t="s">
        <v>104</v>
      </c>
      <c r="E134" t="s">
        <v>105</v>
      </c>
      <c r="G134" s="2">
        <v>3.8847097520000001E-11</v>
      </c>
      <c r="H134" s="2">
        <v>3.8847097520000001E-11</v>
      </c>
    </row>
    <row r="135" spans="1:8" x14ac:dyDescent="0.25">
      <c r="A135" s="1">
        <v>166</v>
      </c>
      <c r="B135" s="1">
        <v>22979865.739999998</v>
      </c>
      <c r="C135" s="1">
        <f t="shared" si="4"/>
        <v>2.5725565741553593E-3</v>
      </c>
      <c r="D135" t="s">
        <v>6</v>
      </c>
      <c r="E135" t="s">
        <v>28</v>
      </c>
      <c r="G135" s="2">
        <v>1.271441266E-8</v>
      </c>
      <c r="H135" s="2">
        <v>1.2714412740000001E-8</v>
      </c>
    </row>
    <row r="136" spans="1:8" x14ac:dyDescent="0.25">
      <c r="A136" s="1">
        <v>580</v>
      </c>
      <c r="B136" s="1">
        <v>17323903.030000001</v>
      </c>
      <c r="C136" s="1">
        <f t="shared" si="4"/>
        <v>1.9393812450471022E-3</v>
      </c>
      <c r="D136" t="s">
        <v>85</v>
      </c>
      <c r="E136" s="11" t="s">
        <v>222</v>
      </c>
      <c r="F136" s="11"/>
      <c r="G136" s="2">
        <v>1.067422557E-10</v>
      </c>
      <c r="H136" s="2">
        <v>1.067422557E-10</v>
      </c>
    </row>
    <row r="137" spans="1:8" x14ac:dyDescent="0.25">
      <c r="A137" s="1">
        <v>1028</v>
      </c>
      <c r="B137" s="1">
        <v>11251815.99</v>
      </c>
      <c r="C137" s="1">
        <f t="shared" si="4"/>
        <v>1.2596215105763666E-3</v>
      </c>
      <c r="D137" t="s">
        <v>140</v>
      </c>
      <c r="E137" t="s">
        <v>141</v>
      </c>
      <c r="G137" s="2">
        <v>1.9006945400000001E-7</v>
      </c>
      <c r="H137" s="2">
        <v>1.900694719E-7</v>
      </c>
    </row>
    <row r="138" spans="1:8" x14ac:dyDescent="0.25">
      <c r="A138" s="1">
        <v>1913</v>
      </c>
      <c r="B138" s="1">
        <v>9986747.8579999991</v>
      </c>
      <c r="C138" s="1">
        <f t="shared" si="4"/>
        <v>1.1179993019632781E-3</v>
      </c>
      <c r="D138" t="s">
        <v>196</v>
      </c>
      <c r="E138" t="s">
        <v>197</v>
      </c>
      <c r="G138" s="1">
        <v>1.5957140270000001E-4</v>
      </c>
      <c r="H138" s="1">
        <v>1.595841345E-4</v>
      </c>
    </row>
    <row r="139" spans="1:8" x14ac:dyDescent="0.25">
      <c r="A139" s="1">
        <v>260</v>
      </c>
      <c r="B139" s="1">
        <v>9642728.2819999997</v>
      </c>
      <c r="C139" s="1">
        <f t="shared" si="4"/>
        <v>1.0794869001986133E-3</v>
      </c>
      <c r="D139" t="s">
        <v>50</v>
      </c>
      <c r="E139" t="s">
        <v>55</v>
      </c>
      <c r="G139" s="2">
        <v>2.4258318219999998E-7</v>
      </c>
      <c r="H139" s="2">
        <v>2.4258321160000002E-7</v>
      </c>
    </row>
    <row r="140" spans="1:8" x14ac:dyDescent="0.25">
      <c r="A140" s="1">
        <v>149</v>
      </c>
      <c r="B140" s="1">
        <v>9626373.3100000005</v>
      </c>
      <c r="C140" s="1">
        <f t="shared" si="4"/>
        <v>1.0776559891212919E-3</v>
      </c>
      <c r="D140" t="s">
        <v>7</v>
      </c>
      <c r="E140" t="s">
        <v>20</v>
      </c>
      <c r="G140" s="2">
        <v>1.6979420530000001E-7</v>
      </c>
      <c r="H140" s="2">
        <v>1.6979421959999999E-7</v>
      </c>
    </row>
    <row r="141" spans="1:8" x14ac:dyDescent="0.25">
      <c r="A141" s="1">
        <v>151</v>
      </c>
      <c r="B141" s="1">
        <v>9626373.3100000005</v>
      </c>
      <c r="C141" s="1">
        <f t="shared" si="4"/>
        <v>1.0776559891212919E-3</v>
      </c>
      <c r="D141" t="s">
        <v>14</v>
      </c>
      <c r="E141" t="s">
        <v>22</v>
      </c>
      <c r="G141" s="2">
        <v>1.2431334749999999E-11</v>
      </c>
      <c r="H141" s="2">
        <v>1.2431334749999999E-11</v>
      </c>
    </row>
    <row r="142" spans="1:8" x14ac:dyDescent="0.25">
      <c r="A142" s="1">
        <v>1153</v>
      </c>
      <c r="B142" s="1">
        <v>9187300.7339999992</v>
      </c>
      <c r="C142" s="1">
        <f t="shared" si="4"/>
        <v>1.0285025669603436E-3</v>
      </c>
      <c r="D142" t="s">
        <v>160</v>
      </c>
      <c r="E142" t="s">
        <v>161</v>
      </c>
      <c r="G142" s="1">
        <v>4.715192008E-3</v>
      </c>
      <c r="H142" s="1">
        <v>4.7263435669999999E-3</v>
      </c>
    </row>
    <row r="143" spans="1:8" x14ac:dyDescent="0.25">
      <c r="A143" s="1">
        <v>1581</v>
      </c>
      <c r="B143" s="1">
        <v>7027420.1739999996</v>
      </c>
      <c r="C143" s="1">
        <f t="shared" si="4"/>
        <v>7.8670764105063476E-4</v>
      </c>
      <c r="D143" t="s">
        <v>139</v>
      </c>
      <c r="E143" s="11" t="s">
        <v>235</v>
      </c>
      <c r="F143" s="11"/>
      <c r="G143" s="2">
        <v>6.6354620809999994E-11</v>
      </c>
      <c r="H143" s="2">
        <v>6.6354620809999994E-11</v>
      </c>
    </row>
    <row r="144" spans="1:8" x14ac:dyDescent="0.25">
      <c r="A144" s="1">
        <v>161</v>
      </c>
      <c r="B144" s="1">
        <v>6676823.625</v>
      </c>
      <c r="C144" s="1">
        <f t="shared" si="4"/>
        <v>7.4745895843382623E-4</v>
      </c>
      <c r="D144" t="s">
        <v>14</v>
      </c>
      <c r="E144" t="s">
        <v>25</v>
      </c>
      <c r="G144" s="2">
        <v>1.338978314E-12</v>
      </c>
      <c r="H144" s="2">
        <v>1.338978314E-12</v>
      </c>
    </row>
    <row r="145" spans="1:8" x14ac:dyDescent="0.25">
      <c r="A145" s="1">
        <v>886</v>
      </c>
      <c r="B145" s="1">
        <v>5111289.1890000002</v>
      </c>
      <c r="C145" s="1">
        <f t="shared" si="4"/>
        <v>5.7220006219110169E-4</v>
      </c>
      <c r="D145" t="s">
        <v>134</v>
      </c>
      <c r="E145" t="s">
        <v>136</v>
      </c>
      <c r="G145" s="2">
        <v>2.54508646E-6</v>
      </c>
      <c r="H145" s="2">
        <v>2.545089682E-6</v>
      </c>
    </row>
    <row r="146" spans="1:8" x14ac:dyDescent="0.25">
      <c r="A146" s="1">
        <v>1714</v>
      </c>
      <c r="B146" s="1">
        <v>3510469.4959999998</v>
      </c>
      <c r="C146" s="1">
        <f t="shared" si="4"/>
        <v>3.9299104191836107E-4</v>
      </c>
      <c r="D146" t="s">
        <v>134</v>
      </c>
      <c r="E146" t="s">
        <v>187</v>
      </c>
      <c r="G146" s="2">
        <v>8.9396673160000004E-16</v>
      </c>
      <c r="H146" s="2">
        <v>8.9396673160000004E-16</v>
      </c>
    </row>
    <row r="147" spans="1:8" x14ac:dyDescent="0.25">
      <c r="A147" s="1">
        <v>150</v>
      </c>
      <c r="B147" s="1">
        <v>2546517.591</v>
      </c>
      <c r="C147" s="1">
        <f t="shared" si="4"/>
        <v>2.8507827870056645E-4</v>
      </c>
      <c r="D147" t="s">
        <v>16</v>
      </c>
      <c r="E147" t="s">
        <v>21</v>
      </c>
      <c r="G147" s="2">
        <v>1.762913368E-8</v>
      </c>
      <c r="H147" s="2">
        <v>1.7629133829999999E-8</v>
      </c>
    </row>
    <row r="148" spans="1:8" x14ac:dyDescent="0.25">
      <c r="A148" s="1">
        <v>1603</v>
      </c>
      <c r="B148" s="1">
        <v>1914003.794</v>
      </c>
      <c r="C148" s="1">
        <f t="shared" si="4"/>
        <v>2.1426944347382424E-4</v>
      </c>
      <c r="D148" t="s">
        <v>140</v>
      </c>
      <c r="E148" t="s">
        <v>183</v>
      </c>
      <c r="G148" s="2">
        <v>3.256883279E-8</v>
      </c>
      <c r="H148" s="2">
        <v>3.2568833320000003E-8</v>
      </c>
    </row>
    <row r="149" spans="1:8" x14ac:dyDescent="0.25">
      <c r="A149" s="1">
        <v>1675</v>
      </c>
      <c r="B149" s="1">
        <v>1650110.112</v>
      </c>
      <c r="C149" s="1">
        <f t="shared" si="4"/>
        <v>1.8472699817896482E-4</v>
      </c>
      <c r="D149" t="s">
        <v>134</v>
      </c>
      <c r="E149" t="s">
        <v>186</v>
      </c>
      <c r="G149" s="2">
        <v>8.3944030469999996E-10</v>
      </c>
      <c r="H149" s="2">
        <v>8.3944030499999996E-10</v>
      </c>
    </row>
    <row r="150" spans="1:8" x14ac:dyDescent="0.25">
      <c r="A150" s="1">
        <v>1968</v>
      </c>
      <c r="B150" s="1">
        <v>1376335.82</v>
      </c>
      <c r="C150" s="1">
        <f t="shared" si="4"/>
        <v>1.5407843553338826E-4</v>
      </c>
      <c r="D150" t="s">
        <v>200</v>
      </c>
      <c r="E150" t="s">
        <v>201</v>
      </c>
      <c r="G150" s="1">
        <v>3.4780059209999999E-3</v>
      </c>
      <c r="H150" s="1">
        <v>3.4840673990000001E-3</v>
      </c>
    </row>
    <row r="151" spans="1:8" x14ac:dyDescent="0.25">
      <c r="A151" s="1">
        <v>1856</v>
      </c>
      <c r="B151" s="1">
        <v>1052300.2930000001</v>
      </c>
      <c r="C151" s="1">
        <f t="shared" si="4"/>
        <v>1.1780321379470171E-4</v>
      </c>
      <c r="D151" t="s">
        <v>171</v>
      </c>
      <c r="E151" t="s">
        <v>195</v>
      </c>
      <c r="G151" s="2">
        <v>6.3234286580000004E-5</v>
      </c>
      <c r="H151" s="2">
        <v>6.3236285800000002E-5</v>
      </c>
    </row>
    <row r="152" spans="1:8" x14ac:dyDescent="0.25">
      <c r="A152" s="1">
        <v>2061</v>
      </c>
      <c r="B152" s="1">
        <v>609605.81059999997</v>
      </c>
      <c r="C152" s="1">
        <f t="shared" si="4"/>
        <v>6.8244325421473791E-5</v>
      </c>
      <c r="D152" t="s">
        <v>133</v>
      </c>
      <c r="E152" t="s">
        <v>204</v>
      </c>
      <c r="G152" s="2">
        <v>8.6212503450000006E-6</v>
      </c>
      <c r="H152" s="2">
        <v>8.6212875050000007E-6</v>
      </c>
    </row>
    <row r="154" spans="1:8" x14ac:dyDescent="0.25">
      <c r="B154" s="1">
        <f>SUM(B3:B152)</f>
        <v>893269596900.69861</v>
      </c>
      <c r="C154" s="1">
        <f>SUM(C3:C152)</f>
        <v>99.999999999999929</v>
      </c>
    </row>
  </sheetData>
  <conditionalFormatting sqref="C3:C15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FAC79-9027-4084-8EC7-35AADFCCB1CB}">
  <dimension ref="A1:E78"/>
  <sheetViews>
    <sheetView topLeftCell="A39" workbookViewId="0">
      <selection activeCell="D1" sqref="D1:D75"/>
    </sheetView>
  </sheetViews>
  <sheetFormatPr defaultRowHeight="15" x14ac:dyDescent="0.25"/>
  <cols>
    <col min="1" max="1" width="80.28515625" bestFit="1" customWidth="1"/>
    <col min="2" max="2" width="7.85546875" customWidth="1"/>
    <col min="3" max="3" width="11.28515625" bestFit="1" customWidth="1"/>
    <col min="4" max="4" width="22" bestFit="1" customWidth="1"/>
    <col min="5" max="5" width="90.7109375" customWidth="1"/>
  </cols>
  <sheetData>
    <row r="1" spans="1:5" ht="15.75" x14ac:dyDescent="0.25">
      <c r="A1" s="13" t="s">
        <v>325</v>
      </c>
      <c r="B1" s="13" t="s">
        <v>212</v>
      </c>
      <c r="C1" s="13" t="s">
        <v>239</v>
      </c>
      <c r="D1" s="13" t="s">
        <v>326</v>
      </c>
      <c r="E1" s="13" t="s">
        <v>214</v>
      </c>
    </row>
    <row r="2" spans="1:5" x14ac:dyDescent="0.25">
      <c r="A2" t="s">
        <v>334</v>
      </c>
      <c r="B2" s="17">
        <v>0.98560000000000003</v>
      </c>
      <c r="C2" s="1" t="s">
        <v>323</v>
      </c>
      <c r="D2" s="1" t="s">
        <v>408</v>
      </c>
      <c r="E2" t="s">
        <v>293</v>
      </c>
    </row>
    <row r="3" spans="1:5" x14ac:dyDescent="0.25">
      <c r="A3" t="s">
        <v>337</v>
      </c>
      <c r="B3" s="17">
        <v>0.15040000000000001</v>
      </c>
      <c r="C3" s="1" t="s">
        <v>323</v>
      </c>
      <c r="D3" s="1" t="s">
        <v>408</v>
      </c>
      <c r="E3" t="s">
        <v>310</v>
      </c>
    </row>
    <row r="4" spans="1:5" x14ac:dyDescent="0.25">
      <c r="A4" t="s">
        <v>338</v>
      </c>
      <c r="B4" s="17">
        <v>44.440399999999997</v>
      </c>
      <c r="C4" s="1" t="s">
        <v>323</v>
      </c>
      <c r="D4" s="1" t="s">
        <v>408</v>
      </c>
      <c r="E4" t="s">
        <v>227</v>
      </c>
    </row>
    <row r="5" spans="1:5" x14ac:dyDescent="0.25">
      <c r="A5" t="s">
        <v>339</v>
      </c>
      <c r="B5" s="17">
        <v>0.31119999999999998</v>
      </c>
      <c r="C5" s="1" t="s">
        <v>323</v>
      </c>
      <c r="D5" s="1" t="s">
        <v>408</v>
      </c>
      <c r="E5" t="s">
        <v>299</v>
      </c>
    </row>
    <row r="6" spans="1:5" x14ac:dyDescent="0.25">
      <c r="A6" t="s">
        <v>345</v>
      </c>
      <c r="B6" s="17">
        <v>0.4884</v>
      </c>
      <c r="C6" s="1" t="s">
        <v>323</v>
      </c>
      <c r="D6" s="1" t="s">
        <v>408</v>
      </c>
      <c r="E6" t="s">
        <v>346</v>
      </c>
    </row>
    <row r="7" spans="1:5" x14ac:dyDescent="0.25">
      <c r="A7" t="s">
        <v>347</v>
      </c>
      <c r="B7" s="17">
        <v>9.5159000000000002</v>
      </c>
      <c r="C7" s="1" t="s">
        <v>323</v>
      </c>
      <c r="D7" s="1" t="s">
        <v>408</v>
      </c>
      <c r="E7" t="s">
        <v>222</v>
      </c>
    </row>
    <row r="8" spans="1:5" x14ac:dyDescent="0.25">
      <c r="A8" t="s">
        <v>348</v>
      </c>
      <c r="B8" s="17">
        <v>0.10563228905068101</v>
      </c>
      <c r="C8" s="1" t="s">
        <v>323</v>
      </c>
      <c r="D8" s="1" t="s">
        <v>408</v>
      </c>
      <c r="E8" t="s">
        <v>304</v>
      </c>
    </row>
    <row r="9" spans="1:5" x14ac:dyDescent="0.25">
      <c r="A9" t="s">
        <v>349</v>
      </c>
      <c r="B9" s="17">
        <v>7.5175451278081604E-2</v>
      </c>
      <c r="C9" s="1" t="s">
        <v>323</v>
      </c>
      <c r="D9" s="1" t="s">
        <v>408</v>
      </c>
      <c r="E9" t="s">
        <v>312</v>
      </c>
    </row>
    <row r="10" spans="1:5" x14ac:dyDescent="0.25">
      <c r="A10" t="s">
        <v>351</v>
      </c>
      <c r="B10" s="17">
        <v>0.15312126884713101</v>
      </c>
      <c r="C10" s="1" t="s">
        <v>323</v>
      </c>
      <c r="D10" s="1" t="s">
        <v>408</v>
      </c>
      <c r="E10" t="s">
        <v>315</v>
      </c>
    </row>
    <row r="11" spans="1:5" x14ac:dyDescent="0.25">
      <c r="A11" t="s">
        <v>368</v>
      </c>
      <c r="B11" s="17">
        <v>0.666308565818305</v>
      </c>
      <c r="C11" s="1" t="s">
        <v>323</v>
      </c>
      <c r="D11" s="1" t="s">
        <v>408</v>
      </c>
      <c r="E11" t="s">
        <v>291</v>
      </c>
    </row>
    <row r="12" spans="1:5" x14ac:dyDescent="0.25">
      <c r="A12" t="s">
        <v>370</v>
      </c>
      <c r="B12" s="17">
        <v>1.85268787356252E-2</v>
      </c>
      <c r="C12" s="1" t="s">
        <v>323</v>
      </c>
      <c r="D12" s="1" t="s">
        <v>408</v>
      </c>
      <c r="E12" t="s">
        <v>295</v>
      </c>
    </row>
    <row r="13" spans="1:5" x14ac:dyDescent="0.25">
      <c r="A13" t="s">
        <v>372</v>
      </c>
      <c r="B13" s="17">
        <v>3.9398377065678102E-3</v>
      </c>
      <c r="C13" s="1" t="s">
        <v>323</v>
      </c>
      <c r="D13" s="1" t="s">
        <v>408</v>
      </c>
      <c r="E13" t="s">
        <v>296</v>
      </c>
    </row>
    <row r="14" spans="1:5" x14ac:dyDescent="0.25">
      <c r="A14" t="s">
        <v>373</v>
      </c>
      <c r="B14" s="17">
        <v>3.9398377065678102E-3</v>
      </c>
      <c r="C14" s="1" t="s">
        <v>323</v>
      </c>
      <c r="D14" s="1" t="s">
        <v>408</v>
      </c>
      <c r="E14" t="s">
        <v>297</v>
      </c>
    </row>
    <row r="15" spans="1:5" x14ac:dyDescent="0.25">
      <c r="A15" t="s">
        <v>374</v>
      </c>
      <c r="B15" s="17">
        <v>2.66458546474475</v>
      </c>
      <c r="C15" s="1" t="s">
        <v>323</v>
      </c>
      <c r="D15" s="1" t="s">
        <v>408</v>
      </c>
      <c r="E15" t="s">
        <v>223</v>
      </c>
    </row>
    <row r="16" spans="1:5" x14ac:dyDescent="0.25">
      <c r="A16" t="s">
        <v>375</v>
      </c>
      <c r="B16" s="17">
        <v>8.6134810092001093E-2</v>
      </c>
      <c r="C16" s="1" t="s">
        <v>323</v>
      </c>
      <c r="D16" s="1" t="s">
        <v>408</v>
      </c>
      <c r="E16" t="s">
        <v>298</v>
      </c>
    </row>
    <row r="17" spans="1:5" x14ac:dyDescent="0.25">
      <c r="A17" t="s">
        <v>376</v>
      </c>
      <c r="B17" s="17">
        <v>0.18030335036456499</v>
      </c>
      <c r="C17" s="1" t="s">
        <v>323</v>
      </c>
      <c r="D17" s="1" t="s">
        <v>408</v>
      </c>
      <c r="E17" t="s">
        <v>224</v>
      </c>
    </row>
    <row r="18" spans="1:5" x14ac:dyDescent="0.25">
      <c r="A18" t="s">
        <v>377</v>
      </c>
      <c r="B18" s="17">
        <v>0.24725876450550799</v>
      </c>
      <c r="C18" s="1" t="s">
        <v>323</v>
      </c>
      <c r="D18" s="1" t="s">
        <v>408</v>
      </c>
      <c r="E18" t="s">
        <v>226</v>
      </c>
    </row>
    <row r="19" spans="1:5" x14ac:dyDescent="0.25">
      <c r="A19" t="s">
        <v>378</v>
      </c>
      <c r="B19" s="17">
        <v>5.54562863125262E-2</v>
      </c>
      <c r="C19" s="1" t="s">
        <v>323</v>
      </c>
      <c r="D19" s="1" t="s">
        <v>408</v>
      </c>
      <c r="E19" t="s">
        <v>300</v>
      </c>
    </row>
    <row r="20" spans="1:5" x14ac:dyDescent="0.25">
      <c r="A20" t="s">
        <v>379</v>
      </c>
      <c r="B20" s="17">
        <v>0.63173024678990797</v>
      </c>
      <c r="C20" s="1" t="s">
        <v>323</v>
      </c>
      <c r="D20" s="1" t="s">
        <v>408</v>
      </c>
      <c r="E20" t="s">
        <v>229</v>
      </c>
    </row>
    <row r="21" spans="1:5" x14ac:dyDescent="0.25">
      <c r="A21" t="s">
        <v>380</v>
      </c>
      <c r="B21" s="17">
        <v>1.1080111143758399E-2</v>
      </c>
      <c r="C21" s="1" t="s">
        <v>323</v>
      </c>
      <c r="D21" s="1" t="s">
        <v>408</v>
      </c>
      <c r="E21" t="s">
        <v>381</v>
      </c>
    </row>
    <row r="22" spans="1:5" x14ac:dyDescent="0.25">
      <c r="A22" t="s">
        <v>383</v>
      </c>
      <c r="B22" s="17">
        <v>3.3397408389929102</v>
      </c>
      <c r="C22" s="1" t="s">
        <v>323</v>
      </c>
      <c r="D22" s="1" t="s">
        <v>408</v>
      </c>
      <c r="E22" t="s">
        <v>233</v>
      </c>
    </row>
    <row r="23" spans="1:5" x14ac:dyDescent="0.25">
      <c r="A23" t="s">
        <v>331</v>
      </c>
      <c r="B23" s="17">
        <v>5.3999999999999999E-2</v>
      </c>
      <c r="C23" s="1" t="s">
        <v>323</v>
      </c>
      <c r="D23" s="1" t="s">
        <v>407</v>
      </c>
      <c r="E23" t="s">
        <v>286</v>
      </c>
    </row>
    <row r="24" spans="1:5" x14ac:dyDescent="0.25">
      <c r="A24" t="s">
        <v>359</v>
      </c>
      <c r="B24" s="17">
        <v>2.7769407943655299E-2</v>
      </c>
      <c r="C24" s="1" t="s">
        <v>323</v>
      </c>
      <c r="D24" s="1" t="s">
        <v>407</v>
      </c>
      <c r="E24" t="s">
        <v>281</v>
      </c>
    </row>
    <row r="25" spans="1:5" x14ac:dyDescent="0.25">
      <c r="A25" t="s">
        <v>364</v>
      </c>
      <c r="B25" s="17">
        <v>2.5816945186553399E-2</v>
      </c>
      <c r="C25" s="1" t="s">
        <v>323</v>
      </c>
      <c r="D25" s="1" t="s">
        <v>407</v>
      </c>
      <c r="E25" t="s">
        <v>287</v>
      </c>
    </row>
    <row r="26" spans="1:5" x14ac:dyDescent="0.25">
      <c r="A26" t="s">
        <v>367</v>
      </c>
      <c r="B26" s="17">
        <v>4.7678633502998896E-3</v>
      </c>
      <c r="C26" s="1" t="s">
        <v>323</v>
      </c>
      <c r="D26" s="1" t="s">
        <v>407</v>
      </c>
      <c r="E26" t="s">
        <v>290</v>
      </c>
    </row>
    <row r="27" spans="1:5" x14ac:dyDescent="0.25">
      <c r="A27" t="s">
        <v>371</v>
      </c>
      <c r="B27" s="17">
        <v>5.7187926049697198E-2</v>
      </c>
      <c r="C27" s="1" t="s">
        <v>323</v>
      </c>
      <c r="D27" s="1" t="s">
        <v>407</v>
      </c>
      <c r="E27" t="s">
        <v>221</v>
      </c>
    </row>
    <row r="28" spans="1:5" x14ac:dyDescent="0.25">
      <c r="A28" t="s">
        <v>382</v>
      </c>
      <c r="B28" s="17">
        <v>3.5079200287036601E-2</v>
      </c>
      <c r="C28" s="1" t="s">
        <v>323</v>
      </c>
      <c r="D28" s="1" t="s">
        <v>407</v>
      </c>
      <c r="E28" t="s">
        <v>232</v>
      </c>
    </row>
    <row r="29" spans="1:5" x14ac:dyDescent="0.25">
      <c r="A29" t="s">
        <v>330</v>
      </c>
      <c r="B29" s="17">
        <v>0.55930000000000002</v>
      </c>
      <c r="C29" s="1" t="s">
        <v>323</v>
      </c>
      <c r="D29" s="1" t="s">
        <v>406</v>
      </c>
      <c r="E29" t="s">
        <v>294</v>
      </c>
    </row>
    <row r="30" spans="1:5" x14ac:dyDescent="0.25">
      <c r="A30" t="s">
        <v>332</v>
      </c>
      <c r="B30" s="17">
        <v>9.0899999999999995E-2</v>
      </c>
      <c r="C30" s="1" t="s">
        <v>323</v>
      </c>
      <c r="D30" s="1" t="s">
        <v>406</v>
      </c>
      <c r="E30" t="s">
        <v>272</v>
      </c>
    </row>
    <row r="31" spans="1:5" x14ac:dyDescent="0.25">
      <c r="A31" t="s">
        <v>333</v>
      </c>
      <c r="B31" s="17">
        <v>3.8300000000000001E-2</v>
      </c>
      <c r="C31" s="1" t="s">
        <v>323</v>
      </c>
      <c r="D31" s="1" t="s">
        <v>406</v>
      </c>
      <c r="E31" t="s">
        <v>279</v>
      </c>
    </row>
    <row r="32" spans="1:5" x14ac:dyDescent="0.25">
      <c r="A32" t="s">
        <v>335</v>
      </c>
      <c r="B32" s="17">
        <v>2.3099999999999999E-2</v>
      </c>
      <c r="C32" s="1" t="s">
        <v>323</v>
      </c>
      <c r="D32" s="1" t="s">
        <v>406</v>
      </c>
      <c r="E32" t="s">
        <v>273</v>
      </c>
    </row>
    <row r="33" spans="1:5" x14ac:dyDescent="0.25">
      <c r="A33" t="s">
        <v>336</v>
      </c>
      <c r="B33" s="17">
        <v>0.1636</v>
      </c>
      <c r="C33" s="1" t="s">
        <v>323</v>
      </c>
      <c r="D33" s="1" t="s">
        <v>406</v>
      </c>
      <c r="E33" t="s">
        <v>276</v>
      </c>
    </row>
    <row r="34" spans="1:5" x14ac:dyDescent="0.25">
      <c r="A34" t="s">
        <v>340</v>
      </c>
      <c r="B34" s="17">
        <v>1.6799999999999999E-2</v>
      </c>
      <c r="C34" s="1" t="s">
        <v>323</v>
      </c>
      <c r="D34" s="1" t="s">
        <v>406</v>
      </c>
      <c r="E34" t="s">
        <v>268</v>
      </c>
    </row>
    <row r="35" spans="1:5" x14ac:dyDescent="0.25">
      <c r="A35" t="s">
        <v>341</v>
      </c>
      <c r="B35" s="17">
        <v>1.3879999999999999</v>
      </c>
      <c r="C35" s="1" t="s">
        <v>323</v>
      </c>
      <c r="D35" s="1" t="s">
        <v>406</v>
      </c>
      <c r="E35" t="s">
        <v>216</v>
      </c>
    </row>
    <row r="36" spans="1:5" x14ac:dyDescent="0.25">
      <c r="A36" t="s">
        <v>342</v>
      </c>
      <c r="B36" s="17">
        <v>0.60129999999999995</v>
      </c>
      <c r="C36" s="1" t="s">
        <v>323</v>
      </c>
      <c r="D36" s="1" t="s">
        <v>406</v>
      </c>
      <c r="E36" t="s">
        <v>270</v>
      </c>
    </row>
    <row r="37" spans="1:5" x14ac:dyDescent="0.25">
      <c r="A37" t="s">
        <v>343</v>
      </c>
      <c r="B37" s="17">
        <v>2.2385000000000002</v>
      </c>
      <c r="C37" s="1" t="s">
        <v>323</v>
      </c>
      <c r="D37" s="1" t="s">
        <v>406</v>
      </c>
      <c r="E37" t="s">
        <v>277</v>
      </c>
    </row>
    <row r="38" spans="1:5" x14ac:dyDescent="0.25">
      <c r="A38" t="s">
        <v>344</v>
      </c>
      <c r="B38" s="17">
        <v>3.6499999999999998E-2</v>
      </c>
      <c r="C38" s="1" t="s">
        <v>323</v>
      </c>
      <c r="D38" s="1" t="s">
        <v>406</v>
      </c>
      <c r="E38" t="s">
        <v>269</v>
      </c>
    </row>
    <row r="39" spans="1:5" x14ac:dyDescent="0.25">
      <c r="A39" t="s">
        <v>350</v>
      </c>
      <c r="B39" s="17">
        <v>0.57209288883567599</v>
      </c>
      <c r="C39" s="1" t="s">
        <v>323</v>
      </c>
      <c r="D39" s="1" t="s">
        <v>406</v>
      </c>
      <c r="E39" t="s">
        <v>266</v>
      </c>
    </row>
    <row r="40" spans="1:5" x14ac:dyDescent="0.25">
      <c r="A40" t="s">
        <v>352</v>
      </c>
      <c r="B40" s="17">
        <v>4.2294881244234203E-3</v>
      </c>
      <c r="C40" s="1" t="s">
        <v>323</v>
      </c>
      <c r="D40" s="1" t="s">
        <v>406</v>
      </c>
      <c r="E40" t="s">
        <v>267</v>
      </c>
    </row>
    <row r="41" spans="1:5" x14ac:dyDescent="0.25">
      <c r="A41" t="s">
        <v>353</v>
      </c>
      <c r="B41" s="17">
        <v>1.4467752383871499E-2</v>
      </c>
      <c r="C41" s="1" t="s">
        <v>323</v>
      </c>
      <c r="D41" s="1" t="s">
        <v>406</v>
      </c>
      <c r="E41" t="s">
        <v>271</v>
      </c>
    </row>
    <row r="42" spans="1:5" x14ac:dyDescent="0.25">
      <c r="A42" t="s">
        <v>354</v>
      </c>
      <c r="B42" s="17">
        <v>8.6717175899373201E-3</v>
      </c>
      <c r="C42" s="1" t="s">
        <v>323</v>
      </c>
      <c r="D42" s="1" t="s">
        <v>406</v>
      </c>
      <c r="E42" t="s">
        <v>217</v>
      </c>
    </row>
    <row r="43" spans="1:5" x14ac:dyDescent="0.25">
      <c r="A43" t="s">
        <v>355</v>
      </c>
      <c r="B43" s="17">
        <v>1.4467752383871499E-2</v>
      </c>
      <c r="C43" s="1" t="s">
        <v>323</v>
      </c>
      <c r="D43" s="1" t="s">
        <v>406</v>
      </c>
      <c r="E43" t="s">
        <v>274</v>
      </c>
    </row>
    <row r="44" spans="1:5" x14ac:dyDescent="0.25">
      <c r="A44" t="s">
        <v>356</v>
      </c>
      <c r="B44" s="17">
        <v>1.15070885941534E-2</v>
      </c>
      <c r="C44" s="1" t="s">
        <v>323</v>
      </c>
      <c r="D44" s="1" t="s">
        <v>406</v>
      </c>
      <c r="E44" t="s">
        <v>219</v>
      </c>
    </row>
    <row r="45" spans="1:5" x14ac:dyDescent="0.25">
      <c r="A45" t="s">
        <v>357</v>
      </c>
      <c r="B45" s="17">
        <v>8.6717175899373201E-3</v>
      </c>
      <c r="C45" s="1" t="s">
        <v>323</v>
      </c>
      <c r="D45" s="1" t="s">
        <v>406</v>
      </c>
      <c r="E45" t="s">
        <v>275</v>
      </c>
    </row>
    <row r="46" spans="1:5" x14ac:dyDescent="0.25">
      <c r="A46" t="s">
        <v>358</v>
      </c>
      <c r="B46" s="17">
        <v>7.6442189666946506E-2</v>
      </c>
      <c r="C46" s="1" t="s">
        <v>323</v>
      </c>
      <c r="D46" s="1" t="s">
        <v>406</v>
      </c>
      <c r="E46" t="s">
        <v>278</v>
      </c>
    </row>
    <row r="47" spans="1:5" x14ac:dyDescent="0.25">
      <c r="A47" t="s">
        <v>365</v>
      </c>
      <c r="B47" s="17">
        <v>0.50319353592638605</v>
      </c>
      <c r="C47" s="1" t="s">
        <v>323</v>
      </c>
      <c r="D47" s="1" t="s">
        <v>406</v>
      </c>
      <c r="E47" t="s">
        <v>288</v>
      </c>
    </row>
    <row r="48" spans="1:5" x14ac:dyDescent="0.25">
      <c r="A48" t="s">
        <v>369</v>
      </c>
      <c r="B48" s="17">
        <v>4.7890534155004501E-2</v>
      </c>
      <c r="C48" s="1" t="s">
        <v>323</v>
      </c>
      <c r="D48" s="1" t="s">
        <v>406</v>
      </c>
      <c r="E48" t="s">
        <v>292</v>
      </c>
    </row>
    <row r="49" spans="1:5" x14ac:dyDescent="0.25">
      <c r="A49" t="s">
        <v>360</v>
      </c>
      <c r="B49" s="17">
        <v>4.6493283264197903E-2</v>
      </c>
      <c r="C49" s="1" t="s">
        <v>323</v>
      </c>
      <c r="D49" s="1" t="s">
        <v>409</v>
      </c>
      <c r="E49" t="s">
        <v>282</v>
      </c>
    </row>
    <row r="50" spans="1:5" x14ac:dyDescent="0.25">
      <c r="A50" t="s">
        <v>361</v>
      </c>
      <c r="B50" s="17">
        <v>4.6493283264197903E-2</v>
      </c>
      <c r="C50" s="1" t="s">
        <v>323</v>
      </c>
      <c r="D50" s="1" t="s">
        <v>409</v>
      </c>
      <c r="E50" t="s">
        <v>283</v>
      </c>
    </row>
    <row r="51" spans="1:5" x14ac:dyDescent="0.25">
      <c r="A51" t="s">
        <v>362</v>
      </c>
      <c r="B51" s="17">
        <v>4.6493283264197903E-2</v>
      </c>
      <c r="C51" s="1" t="s">
        <v>323</v>
      </c>
      <c r="D51" s="1" t="s">
        <v>409</v>
      </c>
      <c r="E51" t="s">
        <v>284</v>
      </c>
    </row>
    <row r="52" spans="1:5" x14ac:dyDescent="0.25">
      <c r="A52" t="s">
        <v>363</v>
      </c>
      <c r="B52" s="17">
        <v>4.6493283264197903E-2</v>
      </c>
      <c r="C52" s="1" t="s">
        <v>323</v>
      </c>
      <c r="D52" s="1" t="s">
        <v>409</v>
      </c>
      <c r="E52" t="s">
        <v>285</v>
      </c>
    </row>
    <row r="53" spans="1:5" x14ac:dyDescent="0.25">
      <c r="A53" t="s">
        <v>366</v>
      </c>
      <c r="B53" s="17">
        <v>2.8222448382291199E-2</v>
      </c>
      <c r="C53" s="1" t="s">
        <v>323</v>
      </c>
      <c r="D53" s="1" t="s">
        <v>409</v>
      </c>
      <c r="E53" t="s">
        <v>289</v>
      </c>
    </row>
    <row r="54" spans="1:5" x14ac:dyDescent="0.25">
      <c r="A54" t="s">
        <v>384</v>
      </c>
      <c r="B54" s="17">
        <v>2.7769407943655299E-2</v>
      </c>
      <c r="C54" s="1" t="s">
        <v>246</v>
      </c>
      <c r="D54" s="1"/>
      <c r="E54" t="s">
        <v>280</v>
      </c>
    </row>
    <row r="55" spans="1:5" x14ac:dyDescent="0.25">
      <c r="A55" t="s">
        <v>385</v>
      </c>
      <c r="B55" s="17">
        <v>6.3538600649709004E-3</v>
      </c>
      <c r="C55" s="1" t="s">
        <v>246</v>
      </c>
      <c r="D55" s="1"/>
      <c r="E55" t="s">
        <v>265</v>
      </c>
    </row>
    <row r="56" spans="1:5" x14ac:dyDescent="0.25">
      <c r="A56" t="s">
        <v>386</v>
      </c>
      <c r="B56" s="17">
        <v>1.5407843553338801E-4</v>
      </c>
      <c r="C56" s="1" t="s">
        <v>246</v>
      </c>
      <c r="D56" s="1"/>
      <c r="E56" t="s">
        <v>320</v>
      </c>
    </row>
    <row r="57" spans="1:5" x14ac:dyDescent="0.25">
      <c r="A57" t="s">
        <v>387</v>
      </c>
      <c r="B57" s="17">
        <v>0.28360000000000002</v>
      </c>
      <c r="C57" s="1" t="s">
        <v>324</v>
      </c>
      <c r="D57" s="1"/>
      <c r="E57" t="s">
        <v>306</v>
      </c>
    </row>
    <row r="58" spans="1:5" x14ac:dyDescent="0.25">
      <c r="A58" t="s">
        <v>388</v>
      </c>
      <c r="B58" s="17">
        <v>6.0129997938316703E-3</v>
      </c>
      <c r="C58" s="1" t="s">
        <v>324</v>
      </c>
      <c r="D58" s="1"/>
      <c r="E58" t="s">
        <v>305</v>
      </c>
    </row>
    <row r="59" spans="1:5" x14ac:dyDescent="0.25">
      <c r="A59" t="s">
        <v>389</v>
      </c>
      <c r="B59" s="17">
        <v>5.2219819919814801E-3</v>
      </c>
      <c r="C59" s="1" t="s">
        <v>324</v>
      </c>
      <c r="D59" s="1"/>
      <c r="E59" t="s">
        <v>301</v>
      </c>
    </row>
    <row r="60" spans="1:5" x14ac:dyDescent="0.25">
      <c r="A60" t="s">
        <v>390</v>
      </c>
      <c r="B60" s="17">
        <v>0.14030000000000001</v>
      </c>
      <c r="C60" s="1" t="s">
        <v>256</v>
      </c>
      <c r="D60" s="1"/>
      <c r="E60" t="s">
        <v>318</v>
      </c>
    </row>
    <row r="61" spans="1:5" x14ac:dyDescent="0.25">
      <c r="A61" t="s">
        <v>391</v>
      </c>
      <c r="B61" s="17">
        <v>2.1797</v>
      </c>
      <c r="C61" s="1" t="s">
        <v>259</v>
      </c>
      <c r="D61" s="1"/>
      <c r="E61" t="s">
        <v>311</v>
      </c>
    </row>
    <row r="62" spans="1:5" x14ac:dyDescent="0.25">
      <c r="A62" t="s">
        <v>392</v>
      </c>
      <c r="B62" s="17">
        <v>9.3543000000000003</v>
      </c>
      <c r="C62" s="1" t="s">
        <v>259</v>
      </c>
      <c r="D62" s="1"/>
      <c r="E62" t="s">
        <v>238</v>
      </c>
    </row>
    <row r="63" spans="1:5" x14ac:dyDescent="0.25">
      <c r="A63" t="s">
        <v>393</v>
      </c>
      <c r="B63" s="17">
        <v>2.4544000000000001</v>
      </c>
      <c r="C63" s="1" t="s">
        <v>259</v>
      </c>
      <c r="D63" s="1"/>
      <c r="E63" t="s">
        <v>303</v>
      </c>
    </row>
    <row r="64" spans="1:5" x14ac:dyDescent="0.25">
      <c r="A64" t="s">
        <v>394</v>
      </c>
      <c r="B64" s="17">
        <v>2.4712999999999998</v>
      </c>
      <c r="C64" s="1" t="s">
        <v>259</v>
      </c>
      <c r="D64" s="1"/>
      <c r="E64" t="s">
        <v>314</v>
      </c>
    </row>
    <row r="65" spans="1:5" x14ac:dyDescent="0.25">
      <c r="A65" t="s">
        <v>395</v>
      </c>
      <c r="B65" s="17">
        <v>2.512</v>
      </c>
      <c r="C65" s="1" t="s">
        <v>259</v>
      </c>
      <c r="D65" s="1"/>
      <c r="E65" t="s">
        <v>313</v>
      </c>
    </row>
    <row r="66" spans="1:5" x14ac:dyDescent="0.25">
      <c r="A66" t="s">
        <v>396</v>
      </c>
      <c r="B66" s="17">
        <v>2.5363000000000002</v>
      </c>
      <c r="C66" s="1" t="s">
        <v>259</v>
      </c>
      <c r="D66" s="1"/>
      <c r="E66" t="s">
        <v>302</v>
      </c>
    </row>
    <row r="67" spans="1:5" x14ac:dyDescent="0.25">
      <c r="A67" t="s">
        <v>397</v>
      </c>
      <c r="B67" s="17">
        <v>3.7065000000000001</v>
      </c>
      <c r="C67" s="1" t="s">
        <v>259</v>
      </c>
      <c r="D67" s="1"/>
      <c r="E67" t="s">
        <v>234</v>
      </c>
    </row>
    <row r="68" spans="1:5" x14ac:dyDescent="0.25">
      <c r="A68" t="s">
        <v>398</v>
      </c>
      <c r="B68" s="17">
        <v>2.31075864460376</v>
      </c>
      <c r="C68" s="1" t="s">
        <v>259</v>
      </c>
      <c r="D68" s="1"/>
      <c r="E68" t="s">
        <v>307</v>
      </c>
    </row>
    <row r="69" spans="1:5" x14ac:dyDescent="0.25">
      <c r="A69" t="s">
        <v>399</v>
      </c>
      <c r="B69" s="17">
        <v>1.31151224005023E-2</v>
      </c>
      <c r="C69" s="1" t="s">
        <v>259</v>
      </c>
      <c r="D69" s="1"/>
      <c r="E69" t="s">
        <v>308</v>
      </c>
    </row>
    <row r="70" spans="1:5" x14ac:dyDescent="0.25">
      <c r="A70" t="s">
        <v>400</v>
      </c>
      <c r="B70" s="17">
        <v>6.3486821041222996E-2</v>
      </c>
      <c r="C70" s="1" t="s">
        <v>259</v>
      </c>
      <c r="D70" s="1"/>
      <c r="E70" t="s">
        <v>316</v>
      </c>
    </row>
    <row r="71" spans="1:5" x14ac:dyDescent="0.25">
      <c r="A71" t="s">
        <v>401</v>
      </c>
      <c r="B71" s="17">
        <v>1.1179993019632801E-3</v>
      </c>
      <c r="C71" s="1" t="s">
        <v>259</v>
      </c>
      <c r="D71" s="1"/>
      <c r="E71" t="s">
        <v>319</v>
      </c>
    </row>
    <row r="72" spans="1:5" x14ac:dyDescent="0.25">
      <c r="A72" t="s">
        <v>402</v>
      </c>
      <c r="B72" s="17">
        <v>0.260628946185751</v>
      </c>
      <c r="C72" s="1" t="s">
        <v>259</v>
      </c>
      <c r="D72" s="1"/>
      <c r="E72" t="s">
        <v>321</v>
      </c>
    </row>
    <row r="73" spans="1:5" x14ac:dyDescent="0.25">
      <c r="A73" t="s">
        <v>403</v>
      </c>
      <c r="B73" s="17">
        <v>0.260628946185751</v>
      </c>
      <c r="C73" s="1" t="s">
        <v>259</v>
      </c>
      <c r="D73" s="1"/>
      <c r="E73" t="s">
        <v>322</v>
      </c>
    </row>
    <row r="74" spans="1:5" x14ac:dyDescent="0.25">
      <c r="A74" t="s">
        <v>404</v>
      </c>
      <c r="B74" s="17">
        <v>0.119887547467828</v>
      </c>
      <c r="C74" s="1" t="s">
        <v>261</v>
      </c>
      <c r="D74" s="1"/>
      <c r="E74" t="s">
        <v>317</v>
      </c>
    </row>
    <row r="75" spans="1:5" x14ac:dyDescent="0.25">
      <c r="A75" t="s">
        <v>405</v>
      </c>
      <c r="B75" s="17">
        <v>7.57850100069236E-2</v>
      </c>
      <c r="C75" s="1" t="s">
        <v>261</v>
      </c>
      <c r="D75" s="1"/>
      <c r="E75" t="s">
        <v>309</v>
      </c>
    </row>
    <row r="76" spans="1:5" x14ac:dyDescent="0.25">
      <c r="B76" s="16"/>
      <c r="C76" s="1"/>
      <c r="D76" s="1"/>
    </row>
    <row r="77" spans="1:5" x14ac:dyDescent="0.25">
      <c r="B77" s="16"/>
      <c r="C77" s="1"/>
      <c r="D77" s="1"/>
    </row>
    <row r="78" spans="1:5" x14ac:dyDescent="0.25">
      <c r="B78" s="16"/>
      <c r="C78" s="1"/>
      <c r="D78" s="1"/>
    </row>
  </sheetData>
  <autoFilter ref="A1:E1" xr:uid="{9EA99ECB-C053-4E2E-9FB9-C83EEC9FDDBE}">
    <sortState xmlns:xlrd2="http://schemas.microsoft.com/office/spreadsheetml/2017/richdata2" ref="A2:E75">
      <sortCondition ref="D1"/>
    </sortState>
  </autoFilter>
  <conditionalFormatting sqref="B2:B78">
    <cfRule type="colorScale" priority="7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BDAEA-4AAA-4A9B-9D7D-CFA9CF34C666}">
  <dimension ref="A1:G30"/>
  <sheetViews>
    <sheetView workbookViewId="0">
      <selection activeCell="G9" sqref="G9"/>
    </sheetView>
  </sheetViews>
  <sheetFormatPr defaultRowHeight="15" x14ac:dyDescent="0.25"/>
  <cols>
    <col min="1" max="1" width="27" bestFit="1" customWidth="1"/>
    <col min="2" max="2" width="15.28515625" bestFit="1" customWidth="1"/>
    <col min="3" max="3" width="10.7109375" bestFit="1" customWidth="1"/>
    <col min="5" max="5" width="27" bestFit="1" customWidth="1"/>
    <col min="6" max="6" width="15.28515625" bestFit="1" customWidth="1"/>
    <col min="7" max="7" width="10.7109375" bestFit="1" customWidth="1"/>
  </cols>
  <sheetData>
    <row r="1" spans="1:7" ht="15.75" x14ac:dyDescent="0.25">
      <c r="A1" s="14" t="s">
        <v>239</v>
      </c>
      <c r="B1" s="14" t="s">
        <v>241</v>
      </c>
      <c r="C1" s="14" t="s">
        <v>242</v>
      </c>
      <c r="E1" s="14" t="s">
        <v>239</v>
      </c>
      <c r="F1" s="14" t="s">
        <v>241</v>
      </c>
      <c r="G1" s="14" t="s">
        <v>242</v>
      </c>
    </row>
    <row r="2" spans="1:7" x14ac:dyDescent="0.25">
      <c r="A2" t="s">
        <v>243</v>
      </c>
      <c r="B2" s="18">
        <v>0.12735735332279383</v>
      </c>
      <c r="C2">
        <v>0</v>
      </c>
      <c r="E2" t="s">
        <v>323</v>
      </c>
      <c r="F2" s="18">
        <v>75.565976446251312</v>
      </c>
      <c r="G2" s="18">
        <v>70.971585591595414</v>
      </c>
    </row>
    <row r="3" spans="1:7" x14ac:dyDescent="0.25">
      <c r="A3" t="s">
        <v>244</v>
      </c>
      <c r="B3" s="18">
        <v>2.1901047753486221E-2</v>
      </c>
      <c r="C3">
        <v>0</v>
      </c>
      <c r="E3" t="s">
        <v>259</v>
      </c>
      <c r="F3" s="18">
        <v>16.938527991931579</v>
      </c>
      <c r="G3" s="18">
        <v>28.124236479718952</v>
      </c>
    </row>
    <row r="4" spans="1:7" x14ac:dyDescent="0.25">
      <c r="A4" s="15" t="s">
        <v>245</v>
      </c>
      <c r="B4" s="18">
        <v>64.85231516159844</v>
      </c>
      <c r="C4" s="18">
        <v>64.134834002088894</v>
      </c>
      <c r="E4" t="s">
        <v>261</v>
      </c>
      <c r="F4" s="18">
        <v>1.8096890971431097</v>
      </c>
      <c r="G4" s="18">
        <v>0.1956725574747516</v>
      </c>
    </row>
    <row r="5" spans="1:7" x14ac:dyDescent="0.25">
      <c r="A5" s="15" t="s">
        <v>246</v>
      </c>
      <c r="B5" s="18">
        <v>0.47851028705095955</v>
      </c>
      <c r="C5" s="18">
        <v>3.4277346444159591E-2</v>
      </c>
    </row>
    <row r="6" spans="1:7" x14ac:dyDescent="0.25">
      <c r="A6" t="s">
        <v>247</v>
      </c>
      <c r="B6" s="18">
        <v>0.56096129035820175</v>
      </c>
      <c r="C6">
        <v>0</v>
      </c>
    </row>
    <row r="7" spans="1:7" x14ac:dyDescent="0.25">
      <c r="A7" t="s">
        <v>248</v>
      </c>
      <c r="B7" s="18">
        <v>8.281908814343529E-2</v>
      </c>
      <c r="C7">
        <v>0</v>
      </c>
    </row>
    <row r="8" spans="1:7" ht="15.75" x14ac:dyDescent="0.25">
      <c r="A8" t="s">
        <v>249</v>
      </c>
      <c r="B8" s="18">
        <v>1.8220199391555763E-2</v>
      </c>
      <c r="C8">
        <v>0</v>
      </c>
      <c r="E8" s="14" t="s">
        <v>411</v>
      </c>
      <c r="F8" s="14" t="s">
        <v>241</v>
      </c>
      <c r="G8" s="14" t="s">
        <v>242</v>
      </c>
    </row>
    <row r="9" spans="1:7" x14ac:dyDescent="0.25">
      <c r="A9" t="s">
        <v>250</v>
      </c>
      <c r="B9" s="18">
        <v>5.15318770670264E-3</v>
      </c>
      <c r="C9">
        <v>0</v>
      </c>
      <c r="E9" s="15" t="s">
        <v>245</v>
      </c>
      <c r="F9" s="18">
        <v>64.85231516159844</v>
      </c>
      <c r="G9" s="18">
        <v>64.134834002088894</v>
      </c>
    </row>
    <row r="10" spans="1:7" x14ac:dyDescent="0.25">
      <c r="A10" t="s">
        <v>251</v>
      </c>
      <c r="B10" s="18">
        <v>4.6562731778420283E-2</v>
      </c>
      <c r="C10">
        <v>0</v>
      </c>
      <c r="E10" s="15" t="s">
        <v>254</v>
      </c>
      <c r="F10">
        <v>0</v>
      </c>
      <c r="G10" s="18">
        <v>0.20462134281724237</v>
      </c>
    </row>
    <row r="11" spans="1:7" x14ac:dyDescent="0.25">
      <c r="A11" s="15" t="s">
        <v>252</v>
      </c>
      <c r="B11" s="18">
        <v>0.67046652912563287</v>
      </c>
      <c r="C11" s="18">
        <v>0.29483498178581319</v>
      </c>
      <c r="E11" s="15" t="s">
        <v>260</v>
      </c>
      <c r="F11" s="18">
        <v>10.423426391314669</v>
      </c>
      <c r="G11" s="18">
        <v>6.4179346652502067</v>
      </c>
    </row>
    <row r="12" spans="1:7" x14ac:dyDescent="0.25">
      <c r="A12" t="s">
        <v>253</v>
      </c>
      <c r="B12" s="18">
        <v>8.5395681996786613E-2</v>
      </c>
      <c r="C12">
        <v>0</v>
      </c>
      <c r="E12" s="15" t="s">
        <v>262</v>
      </c>
      <c r="F12" s="18">
        <v>6.9568034040485643E-2</v>
      </c>
      <c r="G12" s="18">
        <v>0.21419558143908282</v>
      </c>
    </row>
    <row r="13" spans="1:7" x14ac:dyDescent="0.25">
      <c r="A13" s="15" t="s">
        <v>254</v>
      </c>
      <c r="B13">
        <v>0</v>
      </c>
      <c r="C13" s="18">
        <v>0.20462134281724237</v>
      </c>
    </row>
    <row r="14" spans="1:7" x14ac:dyDescent="0.25">
      <c r="A14" t="s">
        <v>255</v>
      </c>
      <c r="B14" s="18">
        <v>3.4599974602146304E-2</v>
      </c>
      <c r="C14">
        <v>0</v>
      </c>
    </row>
    <row r="15" spans="1:7" x14ac:dyDescent="0.25">
      <c r="A15" s="15" t="s">
        <v>256</v>
      </c>
      <c r="B15" s="18">
        <v>1.2152320866913404</v>
      </c>
      <c r="C15" s="18">
        <v>0.14030000000000001</v>
      </c>
    </row>
    <row r="16" spans="1:7" x14ac:dyDescent="0.25">
      <c r="A16" t="s">
        <v>257</v>
      </c>
      <c r="B16" s="19">
        <v>4.0121247145041984E-2</v>
      </c>
      <c r="C16">
        <v>0</v>
      </c>
    </row>
    <row r="17" spans="1:3" x14ac:dyDescent="0.25">
      <c r="A17" t="s">
        <v>258</v>
      </c>
      <c r="B17" s="18">
        <v>0.32428274068607327</v>
      </c>
      <c r="C17">
        <v>0</v>
      </c>
    </row>
    <row r="18" spans="1:3" x14ac:dyDescent="0.25">
      <c r="A18" s="15" t="s">
        <v>259</v>
      </c>
      <c r="B18" s="18">
        <v>16.938527991931579</v>
      </c>
      <c r="C18" s="18">
        <v>28.124236479718952</v>
      </c>
    </row>
    <row r="19" spans="1:3" x14ac:dyDescent="0.25">
      <c r="A19" s="15" t="s">
        <v>260</v>
      </c>
      <c r="B19" s="18">
        <v>10.423426391314669</v>
      </c>
      <c r="C19" s="18">
        <v>6.4179346652502067</v>
      </c>
    </row>
    <row r="20" spans="1:3" x14ac:dyDescent="0.25">
      <c r="A20" t="s">
        <v>261</v>
      </c>
      <c r="B20" s="18">
        <v>1.8096890971431097</v>
      </c>
      <c r="C20" s="18">
        <v>0.1956725574747516</v>
      </c>
    </row>
    <row r="21" spans="1:3" x14ac:dyDescent="0.25">
      <c r="A21" s="15" t="s">
        <v>262</v>
      </c>
      <c r="B21" s="18">
        <v>6.9568034040485643E-2</v>
      </c>
      <c r="C21" s="18">
        <v>0.21419558143908282</v>
      </c>
    </row>
    <row r="22" spans="1:3" x14ac:dyDescent="0.25">
      <c r="A22" t="s">
        <v>410</v>
      </c>
      <c r="B22" s="18">
        <v>2.3557429516354929E-2</v>
      </c>
      <c r="C22" s="18">
        <v>0.21419558143908282</v>
      </c>
    </row>
    <row r="25" spans="1:3" ht="15.75" x14ac:dyDescent="0.25">
      <c r="A25" s="14" t="s">
        <v>239</v>
      </c>
      <c r="B25" s="14" t="s">
        <v>241</v>
      </c>
      <c r="C25" s="14" t="s">
        <v>242</v>
      </c>
    </row>
    <row r="26" spans="1:3" x14ac:dyDescent="0.25">
      <c r="A26" s="15" t="s">
        <v>245</v>
      </c>
      <c r="B26" s="18">
        <v>64.85231516159844</v>
      </c>
      <c r="C26" s="18">
        <v>64.134834002088894</v>
      </c>
    </row>
    <row r="27" spans="1:3" x14ac:dyDescent="0.25">
      <c r="A27" s="15" t="s">
        <v>256</v>
      </c>
      <c r="B27" s="18">
        <v>1.2152320866913404</v>
      </c>
      <c r="C27" s="18">
        <v>0.14030000000000001</v>
      </c>
    </row>
    <row r="28" spans="1:3" x14ac:dyDescent="0.25">
      <c r="A28" s="15" t="s">
        <v>259</v>
      </c>
      <c r="B28" s="18">
        <v>16.938527991931579</v>
      </c>
      <c r="C28" s="18">
        <v>28.124236479718952</v>
      </c>
    </row>
    <row r="29" spans="1:3" x14ac:dyDescent="0.25">
      <c r="A29" s="15" t="s">
        <v>260</v>
      </c>
      <c r="B29" s="18">
        <v>10.423426391314669</v>
      </c>
      <c r="C29" s="18">
        <v>6.4179346652502067</v>
      </c>
    </row>
    <row r="30" spans="1:3" x14ac:dyDescent="0.25">
      <c r="A30" t="s">
        <v>261</v>
      </c>
      <c r="B30" s="18">
        <v>1.8096890971431097</v>
      </c>
      <c r="C30" s="18">
        <v>0.1956725574747516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C7832D-C6B3-4756-A47A-3D2E4559E643}">
  <dimension ref="A1:K75"/>
  <sheetViews>
    <sheetView tabSelected="1" workbookViewId="0">
      <selection activeCell="K2" activeCellId="1" sqref="G2:G11 K2:K11"/>
    </sheetView>
  </sheetViews>
  <sheetFormatPr defaultRowHeight="15" x14ac:dyDescent="0.25"/>
  <cols>
    <col min="1" max="1" width="14.28515625" bestFit="1" customWidth="1"/>
    <col min="2" max="2" width="76.42578125" customWidth="1"/>
    <col min="3" max="3" width="11.28515625" bestFit="1" customWidth="1"/>
    <col min="4" max="4" width="5" style="1" bestFit="1" customWidth="1"/>
    <col min="5" max="5" width="19.5703125" bestFit="1" customWidth="1"/>
    <col min="6" max="6" width="11.28515625" bestFit="1" customWidth="1"/>
    <col min="7" max="7" width="15.28515625" bestFit="1" customWidth="1"/>
    <col min="8" max="8" width="25.28515625" bestFit="1" customWidth="1"/>
    <col min="9" max="9" width="31.7109375" bestFit="1" customWidth="1"/>
    <col min="10" max="10" width="14.28515625" bestFit="1" customWidth="1"/>
  </cols>
  <sheetData>
    <row r="1" spans="1:11" ht="15.75" x14ac:dyDescent="0.25">
      <c r="A1" s="13" t="s">
        <v>263</v>
      </c>
      <c r="B1" s="13" t="s">
        <v>240</v>
      </c>
      <c r="C1" s="13" t="s">
        <v>239</v>
      </c>
      <c r="D1" s="13"/>
      <c r="E1" s="13" t="s">
        <v>264</v>
      </c>
      <c r="G1" s="13" t="s">
        <v>239</v>
      </c>
      <c r="H1" s="13" t="s">
        <v>327</v>
      </c>
      <c r="I1" s="13" t="s">
        <v>328</v>
      </c>
      <c r="J1" s="13" t="s">
        <v>329</v>
      </c>
      <c r="K1" s="13" t="s">
        <v>263</v>
      </c>
    </row>
    <row r="2" spans="1:11" x14ac:dyDescent="0.25">
      <c r="A2" s="17">
        <v>0.98560000000000003</v>
      </c>
      <c r="B2" t="s">
        <v>334</v>
      </c>
      <c r="C2" s="1" t="s">
        <v>323</v>
      </c>
      <c r="D2" s="1" t="s">
        <v>408</v>
      </c>
      <c r="E2" s="1">
        <v>2</v>
      </c>
      <c r="G2" s="20" t="s">
        <v>323</v>
      </c>
      <c r="H2" s="1">
        <v>52</v>
      </c>
      <c r="I2" s="1">
        <f>SUM(E2:E53)</f>
        <v>93</v>
      </c>
      <c r="J2" s="21">
        <f>I2/H2</f>
        <v>1.7884615384615385</v>
      </c>
      <c r="K2" s="18">
        <f>SUM(A2:A53)</f>
        <v>70.971585591595414</v>
      </c>
    </row>
    <row r="3" spans="1:11" x14ac:dyDescent="0.25">
      <c r="A3" s="17">
        <v>0.15040000000000001</v>
      </c>
      <c r="B3" t="s">
        <v>337</v>
      </c>
      <c r="C3" s="1" t="s">
        <v>323</v>
      </c>
      <c r="D3" s="1" t="s">
        <v>408</v>
      </c>
      <c r="E3" s="1">
        <v>2</v>
      </c>
      <c r="G3" s="20" t="s">
        <v>246</v>
      </c>
      <c r="H3" s="1">
        <v>3</v>
      </c>
      <c r="I3" s="1">
        <f>SUM(E54:E56)</f>
        <v>3</v>
      </c>
      <c r="J3" s="1">
        <f t="shared" ref="J3:J7" si="0">I3/H3</f>
        <v>1</v>
      </c>
      <c r="K3" s="18">
        <v>3.4277346444159591E-2</v>
      </c>
    </row>
    <row r="4" spans="1:11" x14ac:dyDescent="0.25">
      <c r="A4" s="17">
        <v>44.440399999999997</v>
      </c>
      <c r="B4" t="s">
        <v>338</v>
      </c>
      <c r="C4" s="1" t="s">
        <v>323</v>
      </c>
      <c r="D4" s="1" t="s">
        <v>408</v>
      </c>
      <c r="E4" s="1">
        <v>2</v>
      </c>
      <c r="G4" s="20" t="s">
        <v>324</v>
      </c>
      <c r="H4" s="1">
        <v>3</v>
      </c>
      <c r="I4" s="1">
        <f>SUM(E57:E59)</f>
        <v>4</v>
      </c>
      <c r="J4" s="21">
        <f t="shared" si="0"/>
        <v>1.3333333333333333</v>
      </c>
      <c r="K4" s="18">
        <v>0.29483498178581319</v>
      </c>
    </row>
    <row r="5" spans="1:11" x14ac:dyDescent="0.25">
      <c r="A5" s="17">
        <v>0.31119999999999998</v>
      </c>
      <c r="B5" t="s">
        <v>339</v>
      </c>
      <c r="C5" s="1" t="s">
        <v>323</v>
      </c>
      <c r="D5" s="1" t="s">
        <v>408</v>
      </c>
      <c r="E5" s="1">
        <v>3</v>
      </c>
      <c r="G5" s="20" t="s">
        <v>256</v>
      </c>
      <c r="H5" s="1">
        <v>1</v>
      </c>
      <c r="I5" s="1">
        <v>2</v>
      </c>
      <c r="J5" s="1">
        <f t="shared" si="0"/>
        <v>2</v>
      </c>
      <c r="K5" s="18">
        <v>0.14030000000000001</v>
      </c>
    </row>
    <row r="6" spans="1:11" x14ac:dyDescent="0.25">
      <c r="A6" s="17">
        <v>0.4884</v>
      </c>
      <c r="B6" t="s">
        <v>345</v>
      </c>
      <c r="C6" s="1" t="s">
        <v>323</v>
      </c>
      <c r="D6" s="1" t="s">
        <v>408</v>
      </c>
      <c r="E6" s="1">
        <v>7</v>
      </c>
      <c r="G6" s="20" t="s">
        <v>259</v>
      </c>
      <c r="H6" s="1">
        <v>13</v>
      </c>
      <c r="I6" s="1">
        <v>46</v>
      </c>
      <c r="J6" s="21">
        <f t="shared" si="0"/>
        <v>3.5384615384615383</v>
      </c>
      <c r="K6" s="18">
        <v>28.124236479718952</v>
      </c>
    </row>
    <row r="7" spans="1:11" x14ac:dyDescent="0.25">
      <c r="A7" s="17">
        <v>9.5159000000000002</v>
      </c>
      <c r="B7" t="s">
        <v>347</v>
      </c>
      <c r="C7" s="1" t="s">
        <v>323</v>
      </c>
      <c r="D7" s="1" t="s">
        <v>408</v>
      </c>
      <c r="E7" s="1">
        <v>8</v>
      </c>
      <c r="G7" s="20" t="s">
        <v>261</v>
      </c>
      <c r="H7" s="1">
        <v>2</v>
      </c>
      <c r="I7" s="1">
        <v>2</v>
      </c>
      <c r="J7" s="1">
        <f t="shared" si="0"/>
        <v>1</v>
      </c>
      <c r="K7" s="18">
        <v>0.1956725574747516</v>
      </c>
    </row>
    <row r="8" spans="1:11" x14ac:dyDescent="0.25">
      <c r="A8" s="17">
        <v>0.10563228905068101</v>
      </c>
      <c r="B8" t="s">
        <v>348</v>
      </c>
      <c r="C8" s="1" t="s">
        <v>323</v>
      </c>
      <c r="D8" s="1" t="s">
        <v>408</v>
      </c>
      <c r="E8" s="1">
        <v>1</v>
      </c>
      <c r="G8" s="20" t="s">
        <v>408</v>
      </c>
      <c r="I8">
        <v>39</v>
      </c>
      <c r="K8" s="22">
        <f>SUM(A2:A22)</f>
        <v>64.134834002088894</v>
      </c>
    </row>
    <row r="9" spans="1:11" x14ac:dyDescent="0.25">
      <c r="A9" s="17">
        <v>7.5175451278081604E-2</v>
      </c>
      <c r="B9" t="s">
        <v>349</v>
      </c>
      <c r="C9" s="1" t="s">
        <v>323</v>
      </c>
      <c r="D9" s="1" t="s">
        <v>408</v>
      </c>
      <c r="E9" s="1">
        <v>1</v>
      </c>
      <c r="G9" s="20" t="s">
        <v>407</v>
      </c>
      <c r="K9" s="22">
        <f>SUM(A23:A28)</f>
        <v>0.20462134281724237</v>
      </c>
    </row>
    <row r="10" spans="1:11" x14ac:dyDescent="0.25">
      <c r="A10" s="17">
        <v>0.15312126884713101</v>
      </c>
      <c r="B10" t="s">
        <v>351</v>
      </c>
      <c r="C10" s="1" t="s">
        <v>323</v>
      </c>
      <c r="D10" s="1" t="s">
        <v>408</v>
      </c>
      <c r="E10" s="1">
        <v>1</v>
      </c>
      <c r="G10" s="20" t="s">
        <v>406</v>
      </c>
      <c r="K10" s="22">
        <f>SUM(A29:A48)</f>
        <v>6.4179346652502067</v>
      </c>
    </row>
    <row r="11" spans="1:11" x14ac:dyDescent="0.25">
      <c r="A11" s="17">
        <v>0.666308565818305</v>
      </c>
      <c r="B11" t="s">
        <v>368</v>
      </c>
      <c r="C11" s="1" t="s">
        <v>323</v>
      </c>
      <c r="D11" s="1" t="s">
        <v>408</v>
      </c>
      <c r="E11" s="1">
        <v>1</v>
      </c>
      <c r="G11" s="20" t="s">
        <v>409</v>
      </c>
      <c r="K11" s="22">
        <f>SUM(A49:A53)</f>
        <v>0.21419558143908282</v>
      </c>
    </row>
    <row r="12" spans="1:11" x14ac:dyDescent="0.25">
      <c r="A12" s="17">
        <v>1.85268787356252E-2</v>
      </c>
      <c r="B12" t="s">
        <v>370</v>
      </c>
      <c r="C12" s="1" t="s">
        <v>323</v>
      </c>
      <c r="D12" s="1" t="s">
        <v>408</v>
      </c>
      <c r="E12" s="1">
        <v>1</v>
      </c>
    </row>
    <row r="13" spans="1:11" x14ac:dyDescent="0.25">
      <c r="A13" s="17">
        <v>3.9398377065678102E-3</v>
      </c>
      <c r="B13" t="s">
        <v>372</v>
      </c>
      <c r="C13" s="1" t="s">
        <v>323</v>
      </c>
      <c r="D13" s="1" t="s">
        <v>408</v>
      </c>
      <c r="E13" s="1">
        <v>1</v>
      </c>
    </row>
    <row r="14" spans="1:11" x14ac:dyDescent="0.25">
      <c r="A14" s="17">
        <v>3.9398377065678102E-3</v>
      </c>
      <c r="B14" t="s">
        <v>373</v>
      </c>
      <c r="C14" s="1" t="s">
        <v>323</v>
      </c>
      <c r="D14" s="1" t="s">
        <v>408</v>
      </c>
      <c r="E14" s="1">
        <v>1</v>
      </c>
    </row>
    <row r="15" spans="1:11" x14ac:dyDescent="0.25">
      <c r="A15" s="17">
        <v>2.66458546474475</v>
      </c>
      <c r="B15" t="s">
        <v>374</v>
      </c>
      <c r="C15" s="1" t="s">
        <v>323</v>
      </c>
      <c r="D15" s="1" t="s">
        <v>408</v>
      </c>
      <c r="E15" s="1">
        <v>1</v>
      </c>
    </row>
    <row r="16" spans="1:11" x14ac:dyDescent="0.25">
      <c r="A16" s="17">
        <v>8.6134810092001093E-2</v>
      </c>
      <c r="B16" t="s">
        <v>375</v>
      </c>
      <c r="C16" s="1" t="s">
        <v>323</v>
      </c>
      <c r="D16" s="1" t="s">
        <v>408</v>
      </c>
      <c r="E16" s="1">
        <v>1</v>
      </c>
    </row>
    <row r="17" spans="1:5" x14ac:dyDescent="0.25">
      <c r="A17" s="17">
        <v>0.18030335036456499</v>
      </c>
      <c r="B17" t="s">
        <v>376</v>
      </c>
      <c r="C17" s="1" t="s">
        <v>323</v>
      </c>
      <c r="D17" s="1" t="s">
        <v>408</v>
      </c>
      <c r="E17" s="1">
        <v>1</v>
      </c>
    </row>
    <row r="18" spans="1:5" x14ac:dyDescent="0.25">
      <c r="A18" s="17">
        <v>0.24725876450550799</v>
      </c>
      <c r="B18" t="s">
        <v>377</v>
      </c>
      <c r="C18" s="1" t="s">
        <v>323</v>
      </c>
      <c r="D18" s="1" t="s">
        <v>408</v>
      </c>
      <c r="E18" s="1">
        <v>1</v>
      </c>
    </row>
    <row r="19" spans="1:5" x14ac:dyDescent="0.25">
      <c r="A19" s="17">
        <v>5.54562863125262E-2</v>
      </c>
      <c r="B19" t="s">
        <v>378</v>
      </c>
      <c r="C19" s="1" t="s">
        <v>323</v>
      </c>
      <c r="D19" s="1" t="s">
        <v>408</v>
      </c>
      <c r="E19" s="1">
        <v>1</v>
      </c>
    </row>
    <row r="20" spans="1:5" x14ac:dyDescent="0.25">
      <c r="A20" s="17">
        <v>0.63173024678990797</v>
      </c>
      <c r="B20" t="s">
        <v>379</v>
      </c>
      <c r="C20" s="1" t="s">
        <v>323</v>
      </c>
      <c r="D20" s="1" t="s">
        <v>408</v>
      </c>
      <c r="E20" s="1">
        <v>1</v>
      </c>
    </row>
    <row r="21" spans="1:5" x14ac:dyDescent="0.25">
      <c r="A21" s="17">
        <v>1.1080111143758399E-2</v>
      </c>
      <c r="B21" t="s">
        <v>380</v>
      </c>
      <c r="C21" s="1" t="s">
        <v>323</v>
      </c>
      <c r="D21" s="1" t="s">
        <v>408</v>
      </c>
      <c r="E21" s="1">
        <v>1</v>
      </c>
    </row>
    <row r="22" spans="1:5" x14ac:dyDescent="0.25">
      <c r="A22" s="17">
        <v>3.3397408389929102</v>
      </c>
      <c r="B22" t="s">
        <v>383</v>
      </c>
      <c r="C22" s="1" t="s">
        <v>323</v>
      </c>
      <c r="D22" s="1" t="s">
        <v>408</v>
      </c>
      <c r="E22" s="1">
        <v>1</v>
      </c>
    </row>
    <row r="23" spans="1:5" x14ac:dyDescent="0.25">
      <c r="A23" s="17">
        <v>5.3999999999999999E-2</v>
      </c>
      <c r="B23" t="s">
        <v>331</v>
      </c>
      <c r="C23" s="1" t="s">
        <v>323</v>
      </c>
      <c r="D23" s="1" t="s">
        <v>407</v>
      </c>
      <c r="E23" s="1">
        <v>2</v>
      </c>
    </row>
    <row r="24" spans="1:5" x14ac:dyDescent="0.25">
      <c r="A24" s="17">
        <v>2.7769407943655299E-2</v>
      </c>
      <c r="B24" t="s">
        <v>359</v>
      </c>
      <c r="C24" s="1" t="s">
        <v>323</v>
      </c>
      <c r="D24" s="1" t="s">
        <v>407</v>
      </c>
      <c r="E24" s="1">
        <v>1</v>
      </c>
    </row>
    <row r="25" spans="1:5" x14ac:dyDescent="0.25">
      <c r="A25" s="17">
        <v>2.5816945186553399E-2</v>
      </c>
      <c r="B25" t="s">
        <v>364</v>
      </c>
      <c r="C25" s="1" t="s">
        <v>323</v>
      </c>
      <c r="D25" s="1" t="s">
        <v>407</v>
      </c>
      <c r="E25" s="1">
        <v>1</v>
      </c>
    </row>
    <row r="26" spans="1:5" x14ac:dyDescent="0.25">
      <c r="A26" s="17">
        <v>4.7678633502998896E-3</v>
      </c>
      <c r="B26" t="s">
        <v>367</v>
      </c>
      <c r="C26" s="1" t="s">
        <v>323</v>
      </c>
      <c r="D26" s="1" t="s">
        <v>407</v>
      </c>
      <c r="E26" s="1">
        <v>1</v>
      </c>
    </row>
    <row r="27" spans="1:5" x14ac:dyDescent="0.25">
      <c r="A27" s="17">
        <v>5.7187926049697198E-2</v>
      </c>
      <c r="B27" t="s">
        <v>371</v>
      </c>
      <c r="C27" s="1" t="s">
        <v>323</v>
      </c>
      <c r="D27" s="1" t="s">
        <v>407</v>
      </c>
      <c r="E27" s="1">
        <v>1</v>
      </c>
    </row>
    <row r="28" spans="1:5" x14ac:dyDescent="0.25">
      <c r="A28" s="17">
        <v>3.5079200287036601E-2</v>
      </c>
      <c r="B28" t="s">
        <v>382</v>
      </c>
      <c r="C28" s="1" t="s">
        <v>323</v>
      </c>
      <c r="D28" s="1" t="s">
        <v>407</v>
      </c>
      <c r="E28" s="1">
        <v>1</v>
      </c>
    </row>
    <row r="29" spans="1:5" x14ac:dyDescent="0.25">
      <c r="A29" s="17">
        <v>0.55930000000000002</v>
      </c>
      <c r="B29" t="s">
        <v>330</v>
      </c>
      <c r="C29" s="1" t="s">
        <v>323</v>
      </c>
      <c r="D29" s="1" t="s">
        <v>406</v>
      </c>
      <c r="E29" s="1">
        <v>2</v>
      </c>
    </row>
    <row r="30" spans="1:5" x14ac:dyDescent="0.25">
      <c r="A30" s="17">
        <v>9.0899999999999995E-2</v>
      </c>
      <c r="B30" t="s">
        <v>332</v>
      </c>
      <c r="C30" s="1" t="s">
        <v>323</v>
      </c>
      <c r="D30" s="1" t="s">
        <v>406</v>
      </c>
      <c r="E30" s="1">
        <v>2</v>
      </c>
    </row>
    <row r="31" spans="1:5" x14ac:dyDescent="0.25">
      <c r="A31" s="17">
        <v>3.8300000000000001E-2</v>
      </c>
      <c r="B31" t="s">
        <v>333</v>
      </c>
      <c r="C31" s="1" t="s">
        <v>323</v>
      </c>
      <c r="D31" s="1" t="s">
        <v>406</v>
      </c>
      <c r="E31" s="1">
        <v>2</v>
      </c>
    </row>
    <row r="32" spans="1:5" x14ac:dyDescent="0.25">
      <c r="A32" s="17">
        <v>2.3099999999999999E-2</v>
      </c>
      <c r="B32" t="s">
        <v>335</v>
      </c>
      <c r="C32" s="1" t="s">
        <v>323</v>
      </c>
      <c r="D32" s="1" t="s">
        <v>406</v>
      </c>
      <c r="E32" s="1">
        <v>2</v>
      </c>
    </row>
    <row r="33" spans="1:5" x14ac:dyDescent="0.25">
      <c r="A33" s="17">
        <v>0.1636</v>
      </c>
      <c r="B33" t="s">
        <v>336</v>
      </c>
      <c r="C33" s="1" t="s">
        <v>323</v>
      </c>
      <c r="D33" s="1" t="s">
        <v>406</v>
      </c>
      <c r="E33" s="1">
        <v>2</v>
      </c>
    </row>
    <row r="34" spans="1:5" x14ac:dyDescent="0.25">
      <c r="A34" s="17">
        <v>1.6799999999999999E-2</v>
      </c>
      <c r="B34" t="s">
        <v>340</v>
      </c>
      <c r="C34" s="1" t="s">
        <v>323</v>
      </c>
      <c r="D34" s="1" t="s">
        <v>406</v>
      </c>
      <c r="E34" s="1">
        <v>3</v>
      </c>
    </row>
    <row r="35" spans="1:5" x14ac:dyDescent="0.25">
      <c r="A35" s="17">
        <v>1.3879999999999999</v>
      </c>
      <c r="B35" t="s">
        <v>341</v>
      </c>
      <c r="C35" s="1" t="s">
        <v>323</v>
      </c>
      <c r="D35" s="1" t="s">
        <v>406</v>
      </c>
      <c r="E35" s="1">
        <v>4</v>
      </c>
    </row>
    <row r="36" spans="1:5" x14ac:dyDescent="0.25">
      <c r="A36" s="17">
        <v>0.60129999999999995</v>
      </c>
      <c r="B36" t="s">
        <v>342</v>
      </c>
      <c r="C36" s="1" t="s">
        <v>323</v>
      </c>
      <c r="D36" s="1" t="s">
        <v>406</v>
      </c>
      <c r="E36" s="1">
        <v>4</v>
      </c>
    </row>
    <row r="37" spans="1:5" x14ac:dyDescent="0.25">
      <c r="A37" s="17">
        <v>2.2385000000000002</v>
      </c>
      <c r="B37" t="s">
        <v>343</v>
      </c>
      <c r="C37" s="1" t="s">
        <v>323</v>
      </c>
      <c r="D37" s="1" t="s">
        <v>406</v>
      </c>
      <c r="E37" s="1">
        <v>5</v>
      </c>
    </row>
    <row r="38" spans="1:5" x14ac:dyDescent="0.25">
      <c r="A38" s="17">
        <v>3.6499999999999998E-2</v>
      </c>
      <c r="B38" t="s">
        <v>344</v>
      </c>
      <c r="C38" s="1" t="s">
        <v>323</v>
      </c>
      <c r="D38" s="1" t="s">
        <v>406</v>
      </c>
      <c r="E38" s="1">
        <v>6</v>
      </c>
    </row>
    <row r="39" spans="1:5" x14ac:dyDescent="0.25">
      <c r="A39" s="17">
        <v>0.57209288883567599</v>
      </c>
      <c r="B39" t="s">
        <v>350</v>
      </c>
      <c r="C39" s="1" t="s">
        <v>323</v>
      </c>
      <c r="D39" s="1" t="s">
        <v>406</v>
      </c>
      <c r="E39" s="1">
        <v>1</v>
      </c>
    </row>
    <row r="40" spans="1:5" x14ac:dyDescent="0.25">
      <c r="A40" s="17">
        <v>4.2294881244234203E-3</v>
      </c>
      <c r="B40" t="s">
        <v>352</v>
      </c>
      <c r="C40" s="1" t="s">
        <v>323</v>
      </c>
      <c r="D40" s="1" t="s">
        <v>406</v>
      </c>
      <c r="E40" s="1">
        <v>1</v>
      </c>
    </row>
    <row r="41" spans="1:5" x14ac:dyDescent="0.25">
      <c r="A41" s="17">
        <v>1.4467752383871499E-2</v>
      </c>
      <c r="B41" t="s">
        <v>353</v>
      </c>
      <c r="C41" s="1" t="s">
        <v>323</v>
      </c>
      <c r="D41" s="1" t="s">
        <v>406</v>
      </c>
      <c r="E41" s="1">
        <v>1</v>
      </c>
    </row>
    <row r="42" spans="1:5" x14ac:dyDescent="0.25">
      <c r="A42" s="17">
        <v>8.6717175899373201E-3</v>
      </c>
      <c r="B42" t="s">
        <v>354</v>
      </c>
      <c r="C42" s="1" t="s">
        <v>323</v>
      </c>
      <c r="D42" s="1" t="s">
        <v>406</v>
      </c>
      <c r="E42" s="1">
        <v>1</v>
      </c>
    </row>
    <row r="43" spans="1:5" x14ac:dyDescent="0.25">
      <c r="A43" s="17">
        <v>1.4467752383871499E-2</v>
      </c>
      <c r="B43" t="s">
        <v>355</v>
      </c>
      <c r="C43" s="1" t="s">
        <v>323</v>
      </c>
      <c r="D43" s="1" t="s">
        <v>406</v>
      </c>
      <c r="E43" s="1">
        <v>1</v>
      </c>
    </row>
    <row r="44" spans="1:5" x14ac:dyDescent="0.25">
      <c r="A44" s="17">
        <v>1.15070885941534E-2</v>
      </c>
      <c r="B44" t="s">
        <v>356</v>
      </c>
      <c r="C44" s="1" t="s">
        <v>323</v>
      </c>
      <c r="D44" s="1" t="s">
        <v>406</v>
      </c>
      <c r="E44" s="1">
        <v>1</v>
      </c>
    </row>
    <row r="45" spans="1:5" x14ac:dyDescent="0.25">
      <c r="A45" s="17">
        <v>8.6717175899373201E-3</v>
      </c>
      <c r="B45" t="s">
        <v>357</v>
      </c>
      <c r="C45" s="1" t="s">
        <v>323</v>
      </c>
      <c r="D45" s="1" t="s">
        <v>406</v>
      </c>
      <c r="E45" s="1">
        <v>1</v>
      </c>
    </row>
    <row r="46" spans="1:5" x14ac:dyDescent="0.25">
      <c r="A46" s="17">
        <v>7.6442189666946506E-2</v>
      </c>
      <c r="B46" t="s">
        <v>358</v>
      </c>
      <c r="C46" s="1" t="s">
        <v>323</v>
      </c>
      <c r="D46" s="1" t="s">
        <v>406</v>
      </c>
      <c r="E46" s="1">
        <v>1</v>
      </c>
    </row>
    <row r="47" spans="1:5" x14ac:dyDescent="0.25">
      <c r="A47" s="17">
        <v>0.50319353592638605</v>
      </c>
      <c r="B47" t="s">
        <v>365</v>
      </c>
      <c r="C47" s="1" t="s">
        <v>323</v>
      </c>
      <c r="D47" s="1" t="s">
        <v>406</v>
      </c>
      <c r="E47" s="1">
        <v>1</v>
      </c>
    </row>
    <row r="48" spans="1:5" x14ac:dyDescent="0.25">
      <c r="A48" s="17">
        <v>4.7890534155004501E-2</v>
      </c>
      <c r="B48" t="s">
        <v>369</v>
      </c>
      <c r="C48" s="1" t="s">
        <v>323</v>
      </c>
      <c r="D48" s="1" t="s">
        <v>406</v>
      </c>
      <c r="E48" s="1">
        <v>1</v>
      </c>
    </row>
    <row r="49" spans="1:5" x14ac:dyDescent="0.25">
      <c r="A49" s="17">
        <v>4.6493283264197903E-2</v>
      </c>
      <c r="B49" t="s">
        <v>360</v>
      </c>
      <c r="C49" s="1" t="s">
        <v>323</v>
      </c>
      <c r="D49" s="1" t="s">
        <v>409</v>
      </c>
      <c r="E49" s="1">
        <v>1</v>
      </c>
    </row>
    <row r="50" spans="1:5" x14ac:dyDescent="0.25">
      <c r="A50" s="17">
        <v>4.6493283264197903E-2</v>
      </c>
      <c r="B50" t="s">
        <v>361</v>
      </c>
      <c r="C50" s="1" t="s">
        <v>323</v>
      </c>
      <c r="D50" s="1" t="s">
        <v>409</v>
      </c>
      <c r="E50" s="1">
        <v>1</v>
      </c>
    </row>
    <row r="51" spans="1:5" x14ac:dyDescent="0.25">
      <c r="A51" s="17">
        <v>4.6493283264197903E-2</v>
      </c>
      <c r="B51" t="s">
        <v>362</v>
      </c>
      <c r="C51" s="1" t="s">
        <v>323</v>
      </c>
      <c r="D51" s="1" t="s">
        <v>409</v>
      </c>
      <c r="E51" s="1">
        <v>1</v>
      </c>
    </row>
    <row r="52" spans="1:5" x14ac:dyDescent="0.25">
      <c r="A52" s="17">
        <v>4.6493283264197903E-2</v>
      </c>
      <c r="B52" t="s">
        <v>363</v>
      </c>
      <c r="C52" s="1" t="s">
        <v>323</v>
      </c>
      <c r="D52" s="1" t="s">
        <v>409</v>
      </c>
      <c r="E52" s="1">
        <v>1</v>
      </c>
    </row>
    <row r="53" spans="1:5" x14ac:dyDescent="0.25">
      <c r="A53" s="17">
        <v>2.8222448382291199E-2</v>
      </c>
      <c r="B53" t="s">
        <v>366</v>
      </c>
      <c r="C53" s="1" t="s">
        <v>323</v>
      </c>
      <c r="D53" s="1" t="s">
        <v>409</v>
      </c>
      <c r="E53" s="1">
        <v>1</v>
      </c>
    </row>
    <row r="54" spans="1:5" x14ac:dyDescent="0.25">
      <c r="A54" s="17">
        <v>2.7769407943655299E-2</v>
      </c>
      <c r="B54" t="s">
        <v>384</v>
      </c>
      <c r="C54" s="1" t="s">
        <v>246</v>
      </c>
      <c r="E54" s="1">
        <v>1</v>
      </c>
    </row>
    <row r="55" spans="1:5" x14ac:dyDescent="0.25">
      <c r="A55" s="17">
        <v>6.3538600649709004E-3</v>
      </c>
      <c r="B55" t="s">
        <v>385</v>
      </c>
      <c r="C55" s="1" t="s">
        <v>246</v>
      </c>
      <c r="E55" s="1">
        <v>1</v>
      </c>
    </row>
    <row r="56" spans="1:5" x14ac:dyDescent="0.25">
      <c r="A56" s="17">
        <v>1.5407843553338801E-4</v>
      </c>
      <c r="B56" t="s">
        <v>386</v>
      </c>
      <c r="C56" s="1" t="s">
        <v>246</v>
      </c>
      <c r="E56" s="1">
        <v>1</v>
      </c>
    </row>
    <row r="57" spans="1:5" x14ac:dyDescent="0.25">
      <c r="A57" s="17">
        <v>0.28360000000000002</v>
      </c>
      <c r="B57" t="s">
        <v>387</v>
      </c>
      <c r="C57" s="1" t="s">
        <v>324</v>
      </c>
      <c r="E57" s="1">
        <v>2</v>
      </c>
    </row>
    <row r="58" spans="1:5" x14ac:dyDescent="0.25">
      <c r="A58" s="17">
        <v>6.0129997938316703E-3</v>
      </c>
      <c r="B58" t="s">
        <v>388</v>
      </c>
      <c r="C58" s="1" t="s">
        <v>324</v>
      </c>
      <c r="E58" s="1">
        <v>1</v>
      </c>
    </row>
    <row r="59" spans="1:5" x14ac:dyDescent="0.25">
      <c r="A59" s="17">
        <v>5.2219819919814801E-3</v>
      </c>
      <c r="B59" t="s">
        <v>389</v>
      </c>
      <c r="C59" s="1" t="s">
        <v>324</v>
      </c>
      <c r="E59" s="1">
        <v>1</v>
      </c>
    </row>
    <row r="60" spans="1:5" x14ac:dyDescent="0.25">
      <c r="A60" s="17">
        <v>0.14030000000000001</v>
      </c>
      <c r="B60" t="s">
        <v>390</v>
      </c>
      <c r="C60" s="1" t="s">
        <v>256</v>
      </c>
      <c r="E60" s="1">
        <v>2</v>
      </c>
    </row>
    <row r="61" spans="1:5" x14ac:dyDescent="0.25">
      <c r="A61" s="17">
        <v>2.1797</v>
      </c>
      <c r="B61" t="s">
        <v>391</v>
      </c>
      <c r="C61" s="1" t="s">
        <v>259</v>
      </c>
      <c r="E61" s="1">
        <v>2</v>
      </c>
    </row>
    <row r="62" spans="1:5" x14ac:dyDescent="0.25">
      <c r="A62" s="17">
        <v>9.3543000000000003</v>
      </c>
      <c r="B62" t="s">
        <v>392</v>
      </c>
      <c r="C62" s="1" t="s">
        <v>259</v>
      </c>
      <c r="E62" s="1">
        <v>4</v>
      </c>
    </row>
    <row r="63" spans="1:5" x14ac:dyDescent="0.25">
      <c r="A63" s="17">
        <v>2.4544000000000001</v>
      </c>
      <c r="B63" t="s">
        <v>393</v>
      </c>
      <c r="C63" s="1" t="s">
        <v>259</v>
      </c>
      <c r="E63" s="1">
        <v>4</v>
      </c>
    </row>
    <row r="64" spans="1:5" x14ac:dyDescent="0.25">
      <c r="A64" s="17">
        <v>2.4712999999999998</v>
      </c>
      <c r="B64" t="s">
        <v>394</v>
      </c>
      <c r="C64" s="1" t="s">
        <v>259</v>
      </c>
      <c r="E64" s="1">
        <v>4</v>
      </c>
    </row>
    <row r="65" spans="1:5" x14ac:dyDescent="0.25">
      <c r="A65" s="17">
        <v>2.512</v>
      </c>
      <c r="B65" t="s">
        <v>395</v>
      </c>
      <c r="C65" s="1" t="s">
        <v>259</v>
      </c>
      <c r="E65" s="1">
        <v>6</v>
      </c>
    </row>
    <row r="66" spans="1:5" x14ac:dyDescent="0.25">
      <c r="A66" s="17">
        <v>2.5363000000000002</v>
      </c>
      <c r="B66" t="s">
        <v>396</v>
      </c>
      <c r="C66" s="1" t="s">
        <v>259</v>
      </c>
      <c r="E66" s="1">
        <v>8</v>
      </c>
    </row>
    <row r="67" spans="1:5" x14ac:dyDescent="0.25">
      <c r="A67" s="17">
        <v>3.7065000000000001</v>
      </c>
      <c r="B67" t="s">
        <v>397</v>
      </c>
      <c r="C67" s="1" t="s">
        <v>259</v>
      </c>
      <c r="E67" s="1">
        <v>12</v>
      </c>
    </row>
    <row r="68" spans="1:5" x14ac:dyDescent="0.25">
      <c r="A68" s="17">
        <v>2.31075864460376</v>
      </c>
      <c r="B68" t="s">
        <v>398</v>
      </c>
      <c r="C68" s="1" t="s">
        <v>259</v>
      </c>
      <c r="E68" s="1">
        <v>1</v>
      </c>
    </row>
    <row r="69" spans="1:5" x14ac:dyDescent="0.25">
      <c r="A69" s="17">
        <v>1.31151224005023E-2</v>
      </c>
      <c r="B69" t="s">
        <v>399</v>
      </c>
      <c r="C69" s="1" t="s">
        <v>259</v>
      </c>
      <c r="E69" s="1">
        <v>1</v>
      </c>
    </row>
    <row r="70" spans="1:5" x14ac:dyDescent="0.25">
      <c r="A70" s="17">
        <v>6.3486821041222996E-2</v>
      </c>
      <c r="B70" t="s">
        <v>400</v>
      </c>
      <c r="C70" s="1" t="s">
        <v>259</v>
      </c>
      <c r="E70" s="1">
        <v>1</v>
      </c>
    </row>
    <row r="71" spans="1:5" x14ac:dyDescent="0.25">
      <c r="A71" s="17">
        <v>1.1179993019632801E-3</v>
      </c>
      <c r="B71" t="s">
        <v>401</v>
      </c>
      <c r="C71" s="1" t="s">
        <v>259</v>
      </c>
      <c r="E71" s="1">
        <v>1</v>
      </c>
    </row>
    <row r="72" spans="1:5" x14ac:dyDescent="0.25">
      <c r="A72" s="17">
        <v>0.260628946185751</v>
      </c>
      <c r="B72" t="s">
        <v>402</v>
      </c>
      <c r="C72" s="1" t="s">
        <v>259</v>
      </c>
      <c r="E72" s="1">
        <v>1</v>
      </c>
    </row>
    <row r="73" spans="1:5" x14ac:dyDescent="0.25">
      <c r="A73" s="17">
        <v>0.260628946185751</v>
      </c>
      <c r="B73" t="s">
        <v>403</v>
      </c>
      <c r="C73" s="1" t="s">
        <v>259</v>
      </c>
      <c r="E73" s="1">
        <v>1</v>
      </c>
    </row>
    <row r="74" spans="1:5" x14ac:dyDescent="0.25">
      <c r="A74" s="17">
        <v>0.119887547467828</v>
      </c>
      <c r="B74" t="s">
        <v>404</v>
      </c>
      <c r="C74" s="1" t="s">
        <v>261</v>
      </c>
      <c r="E74" s="1">
        <v>1</v>
      </c>
    </row>
    <row r="75" spans="1:5" x14ac:dyDescent="0.25">
      <c r="A75" s="17">
        <v>7.57850100069236E-2</v>
      </c>
      <c r="B75" t="s">
        <v>405</v>
      </c>
      <c r="C75" s="1" t="s">
        <v>261</v>
      </c>
      <c r="E75" s="1">
        <v>1</v>
      </c>
    </row>
  </sheetData>
  <conditionalFormatting sqref="A2:A7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25_Naja_pallida_Liverpool_Tanza</vt:lpstr>
      <vt:lpstr>for alignment</vt:lpstr>
      <vt:lpstr>Transcriptome comparison</vt:lpstr>
      <vt:lpstr>Proteoform number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2018-01-09T23:17:21Z</dcterms:created>
  <dcterms:modified xsi:type="dcterms:W3CDTF">2019-10-24T14:41:26Z</dcterms:modified>
</cp:coreProperties>
</file>